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MÉDIA 2022" sheetId="9" r:id="rId1"/>
  </sheets>
  <definedNames>
    <definedName name="_xlnm.Print_Area" localSheetId="0">'MÉDIA 2022'!$A$1:$G$22</definedName>
  </definedNames>
  <calcPr calcId="124519"/>
</workbook>
</file>

<file path=xl/calcChain.xml><?xml version="1.0" encoding="utf-8"?>
<calcChain xmlns="http://schemas.openxmlformats.org/spreadsheetml/2006/main">
  <c r="C9" i="9"/>
  <c r="C10"/>
  <c r="C11"/>
  <c r="C12"/>
  <c r="C13"/>
  <c r="C14"/>
  <c r="C15"/>
  <c r="C16"/>
  <c r="C17"/>
  <c r="C18"/>
  <c r="C19"/>
  <c r="C20"/>
  <c r="C8"/>
  <c r="G9"/>
  <c r="G10"/>
  <c r="G11"/>
  <c r="G12"/>
  <c r="G13"/>
  <c r="G14"/>
  <c r="G15"/>
  <c r="G16"/>
  <c r="G17"/>
  <c r="G18"/>
  <c r="G19"/>
  <c r="G20"/>
  <c r="G8"/>
  <c r="F21" l="1"/>
</calcChain>
</file>

<file path=xl/sharedStrings.xml><?xml version="1.0" encoding="utf-8"?>
<sst xmlns="http://schemas.openxmlformats.org/spreadsheetml/2006/main" count="54" uniqueCount="41">
  <si>
    <t>ITEM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</si>
  <si>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</si>
  <si>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</si>
  <si>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</si>
  <si>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</si>
  <si>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</si>
  <si>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</si>
  <si>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</si>
  <si>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</si>
  <si>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</si>
  <si>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</si>
  <si>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</si>
  <si>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</si>
  <si>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</si>
  <si>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</si>
  <si>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QUANTIDADE</t>
  </si>
  <si>
    <t>MÉDIA</t>
  </si>
  <si>
    <t>UNIT.</t>
  </si>
  <si>
    <t>TOTAL</t>
  </si>
  <si>
    <t>MUNICÍPIO DE SANTO ANTÔNIO DE PÁDUA</t>
  </si>
  <si>
    <t>Estado do Rio de Janeiro</t>
  </si>
  <si>
    <t>UNID</t>
  </si>
  <si>
    <t xml:space="preserve">  </t>
  </si>
  <si>
    <t>Unid.</t>
  </si>
  <si>
    <t>Chapa de ferro preta (aço 1020), laminada a quente, dimensões 2,0x 1,0m, peso aproximado 48,8 kg/m² Espessura 2MM</t>
  </si>
  <si>
    <t>Tubo de metalon 20x20, espessura: 2mm, NBR 6591, galvanizado, aplicação em máquinas e equipamentos, construção civil, serralheria em geral.</t>
  </si>
  <si>
    <t>Tubos de ferro industrial 2"x2,mm, espessura da parede: 14, liso, para uso em estruturas e serralherias em geral, de acordo com ABNT NBR 7562:1985, ABNT NBR 7587:1985, ABNT NBR 7661:1985, ABNT NBR 7662:1985</t>
  </si>
  <si>
    <t>Tubos de ferro industrial 3" x 2m, liso, para uso em estruturas e serralherias em geral, de acordo com ABNT NBR 7562:1985, ABNT NBR 7587:1985, ABNT NBR 7661:1985, ABNT NBR 7662:1985</t>
  </si>
  <si>
    <t>Tubo de metalon 20x30, espessura: 2mm, NBR 6591, galvanizado, aplicação em máquinas e equipamentos, construção civil, serralheria em geral.</t>
  </si>
  <si>
    <t>Vergalhão C.A, produzido rigorosamente de acordo com as especificações da norma NBR 7480, é fornecido na categoria CA- 50 com superfície nervurada (1/4x12m)</t>
  </si>
  <si>
    <t>Vergalhão C.A, produzido rigorosamente de acordo com as especificações da norma NBR 7480, é fornecido na categoria CA- 50 com superfície nervurada (3/8x12m)</t>
  </si>
  <si>
    <t>Vergalhão C.A, produzido rigorosamente de acordo com as especificações da norma NBR 7480, é fornecido na categoria CA- 50 com superfície nervurada (5.0x12m)</t>
  </si>
  <si>
    <t>Vergalhão C.A, produzido rigorosamente de acordo com as especificações da norma NBR 7480, é fornecido na categoria CA- 50 com superfície nervurada (5/16x12m)</t>
  </si>
  <si>
    <t>Vergalhão liso - ferro C 50 BR 3/8 x 6.000mm</t>
  </si>
  <si>
    <t>Vergalhão C.A, produzido rigorosamente de acordo com as especificações da norma NBR 7480, é fornecido na categoria CA- 60 com superfície nervurada (4.2x12m)</t>
  </si>
  <si>
    <t>Vergalhão liso ferro C50 BR 1/2 x 6.000mm</t>
  </si>
  <si>
    <t>Telha Galvanizada trapezoide de 1 metro</t>
  </si>
  <si>
    <t xml:space="preserve">FERRAGENS </t>
  </si>
  <si>
    <t>QUANTIDADE MÍNIMA A SER ADQUIRIDA (SUPERIOR A 5%)</t>
  </si>
  <si>
    <t>MATERIAL FERRAGENS (1 ANO)</t>
  </si>
  <si>
    <t>APÊNDICE I AO TERMO DE REFERÊNCIA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</si>
</sst>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5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164" fontId="11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0" fontId="1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</xdr:colOff>
      <xdr:row>0</xdr:row>
      <xdr:rowOff>54430</xdr:rowOff>
    </xdr:from>
    <xdr:to>
      <xdr:col>1</xdr:col>
      <xdr:colOff>204107</xdr:colOff>
      <xdr:row>3</xdr:row>
      <xdr:rowOff>40822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150" y="54430"/>
          <a:ext cx="482600" cy="721178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03847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03847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03847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0384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038475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B07A9106-2953-4170-8F1F-F6152DC1CD6C}"/>
            </a:ext>
          </a:extLst>
        </xdr:cNvPr>
        <xdr:cNvSpPr txBox="1"/>
      </xdr:nvSpPr>
      <xdr:spPr>
        <a:xfrm>
          <a:off x="84772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A33E0BEB-F0CC-40A1-9BA9-56271E654B88}"/>
            </a:ext>
          </a:extLst>
        </xdr:cNvPr>
        <xdr:cNvSpPr txBox="1"/>
      </xdr:nvSpPr>
      <xdr:spPr>
        <a:xfrm>
          <a:off x="847725" y="520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18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6E86C9A4-3E9B-47F6-9451-D10068C952EC}"/>
            </a:ext>
          </a:extLst>
        </xdr:cNvPr>
        <xdr:cNvSpPr txBox="1"/>
      </xdr:nvSpPr>
      <xdr:spPr>
        <a:xfrm>
          <a:off x="847725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C2EBFD7D-CC77-4923-AACA-B2A045E57B15}"/>
            </a:ext>
          </a:extLst>
        </xdr:cNvPr>
        <xdr:cNvSpPr txBox="1"/>
      </xdr:nvSpPr>
      <xdr:spPr>
        <a:xfrm>
          <a:off x="8477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6304F2B4-2328-4A01-BEB8-379B27CB04B2}"/>
            </a:ext>
          </a:extLst>
        </xdr:cNvPr>
        <xdr:cNvSpPr txBox="1"/>
      </xdr:nvSpPr>
      <xdr:spPr>
        <a:xfrm>
          <a:off x="847725" y="977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8F33FD4B-F848-44A8-B647-978AADBBBFFC}"/>
            </a:ext>
          </a:extLst>
        </xdr:cNvPr>
        <xdr:cNvSpPr txBox="1"/>
      </xdr:nvSpPr>
      <xdr:spPr>
        <a:xfrm>
          <a:off x="847725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</xdr:row>
      <xdr:rowOff>0</xdr:rowOff>
    </xdr:from>
    <xdr:ext cx="184731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xmlns="" id="{473B4FB4-C510-4CD3-9A71-873091F9FF70}"/>
            </a:ext>
          </a:extLst>
        </xdr:cNvPr>
        <xdr:cNvSpPr txBox="1"/>
      </xdr:nvSpPr>
      <xdr:spPr>
        <a:xfrm>
          <a:off x="8477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70" zoomScaleSheetLayoutView="100" workbookViewId="0">
      <selection activeCell="A8" sqref="A8:E20"/>
    </sheetView>
  </sheetViews>
  <sheetFormatPr defaultRowHeight="19.5"/>
  <cols>
    <col min="1" max="1" width="7" style="14" bestFit="1" customWidth="1"/>
    <col min="2" max="2" width="16.7109375" style="1" bestFit="1" customWidth="1"/>
    <col min="3" max="3" width="15.42578125" style="1" customWidth="1"/>
    <col min="4" max="4" width="9" style="15" bestFit="1" customWidth="1"/>
    <col min="5" max="5" width="42.85546875" style="15" customWidth="1"/>
    <col min="6" max="6" width="11.42578125" style="16" bestFit="1" customWidth="1"/>
    <col min="7" max="7" width="15.7109375" style="16" bestFit="1" customWidth="1"/>
    <col min="8" max="16384" width="9.140625" style="1"/>
  </cols>
  <sheetData>
    <row r="1" spans="1:12">
      <c r="A1" s="25" t="s">
        <v>19</v>
      </c>
      <c r="B1" s="25"/>
      <c r="C1" s="25"/>
      <c r="D1" s="25"/>
      <c r="E1" s="25"/>
      <c r="F1" s="25"/>
      <c r="G1" s="25"/>
    </row>
    <row r="2" spans="1:12">
      <c r="A2" s="25" t="s">
        <v>20</v>
      </c>
      <c r="B2" s="25"/>
      <c r="C2" s="25"/>
      <c r="D2" s="25"/>
      <c r="E2" s="25"/>
      <c r="F2" s="25"/>
      <c r="G2" s="25"/>
    </row>
    <row r="3" spans="1:12">
      <c r="A3" s="25" t="s">
        <v>39</v>
      </c>
      <c r="B3" s="25"/>
      <c r="C3" s="25"/>
      <c r="D3" s="25"/>
      <c r="E3" s="25"/>
      <c r="F3" s="25"/>
      <c r="G3" s="25"/>
    </row>
    <row r="4" spans="1:12" ht="27" customHeight="1">
      <c r="A4" s="25" t="s">
        <v>40</v>
      </c>
      <c r="B4" s="25"/>
      <c r="C4" s="25"/>
      <c r="D4" s="25"/>
      <c r="E4" s="25"/>
      <c r="F4" s="25"/>
      <c r="G4" s="25"/>
    </row>
    <row r="5" spans="1:12" ht="19.5" hidden="1" customHeight="1">
      <c r="A5" s="25"/>
      <c r="B5" s="25"/>
      <c r="C5" s="25"/>
      <c r="D5" s="25"/>
      <c r="E5" s="25"/>
      <c r="F5" s="25"/>
      <c r="G5" s="25"/>
    </row>
    <row r="6" spans="1:12" ht="96.75" customHeight="1">
      <c r="A6" s="2" t="s">
        <v>0</v>
      </c>
      <c r="B6" s="2" t="s">
        <v>15</v>
      </c>
      <c r="C6" s="2" t="s">
        <v>38</v>
      </c>
      <c r="D6" s="2" t="s">
        <v>21</v>
      </c>
      <c r="E6" s="2" t="s">
        <v>1</v>
      </c>
      <c r="F6" s="23" t="s">
        <v>16</v>
      </c>
      <c r="G6" s="23"/>
    </row>
    <row r="7" spans="1:12" ht="26.25" customHeight="1">
      <c r="A7" s="20" t="s">
        <v>37</v>
      </c>
      <c r="B7" s="21"/>
      <c r="C7" s="21"/>
      <c r="D7" s="21"/>
      <c r="E7" s="22"/>
      <c r="F7" s="3" t="s">
        <v>17</v>
      </c>
      <c r="G7" s="3" t="s">
        <v>18</v>
      </c>
      <c r="J7" s="18"/>
      <c r="K7" s="19"/>
      <c r="L7" s="19"/>
    </row>
    <row r="8" spans="1:12" ht="45">
      <c r="A8" s="4" t="s">
        <v>2</v>
      </c>
      <c r="B8" s="5">
        <v>325</v>
      </c>
      <c r="C8" s="5">
        <f>ROUNDUP((0.05*B8),0)</f>
        <v>17</v>
      </c>
      <c r="D8" s="17" t="s">
        <v>23</v>
      </c>
      <c r="E8" s="6" t="s">
        <v>24</v>
      </c>
      <c r="F8" s="7">
        <v>301.67</v>
      </c>
      <c r="G8" s="7">
        <f>B8*F8</f>
        <v>98042.75</v>
      </c>
      <c r="J8" s="18"/>
      <c r="K8" s="19"/>
      <c r="L8" s="19"/>
    </row>
    <row r="9" spans="1:12" ht="60.75" customHeight="1">
      <c r="A9" s="4" t="s">
        <v>3</v>
      </c>
      <c r="B9" s="5">
        <v>360</v>
      </c>
      <c r="C9" s="5">
        <f t="shared" ref="C9:C20" si="0">ROUNDUP((0.05*B9),0)</f>
        <v>18</v>
      </c>
      <c r="D9" s="8" t="s">
        <v>23</v>
      </c>
      <c r="E9" s="6" t="s">
        <v>25</v>
      </c>
      <c r="F9" s="7">
        <v>69.099999999999994</v>
      </c>
      <c r="G9" s="7">
        <f t="shared" ref="G9:G20" si="1">B9*F9</f>
        <v>24875.999999999996</v>
      </c>
    </row>
    <row r="10" spans="1:12" ht="60.75" customHeight="1">
      <c r="A10" s="4" t="s">
        <v>4</v>
      </c>
      <c r="B10" s="5">
        <v>360</v>
      </c>
      <c r="C10" s="5">
        <f t="shared" si="0"/>
        <v>18</v>
      </c>
      <c r="D10" s="8" t="s">
        <v>23</v>
      </c>
      <c r="E10" s="6" t="s">
        <v>26</v>
      </c>
      <c r="F10" s="7">
        <v>168.33</v>
      </c>
      <c r="G10" s="7">
        <f t="shared" si="1"/>
        <v>60598.8</v>
      </c>
    </row>
    <row r="11" spans="1:12" ht="60.75" customHeight="1">
      <c r="A11" s="4" t="s">
        <v>5</v>
      </c>
      <c r="B11" s="5">
        <v>430</v>
      </c>
      <c r="C11" s="5">
        <f t="shared" si="0"/>
        <v>22</v>
      </c>
      <c r="D11" s="8" t="s">
        <v>23</v>
      </c>
      <c r="E11" s="6" t="s">
        <v>27</v>
      </c>
      <c r="F11" s="7">
        <v>245.67</v>
      </c>
      <c r="G11" s="7">
        <f t="shared" si="1"/>
        <v>105638.09999999999</v>
      </c>
    </row>
    <row r="12" spans="1:12" ht="60.75" customHeight="1">
      <c r="A12" s="4" t="s">
        <v>6</v>
      </c>
      <c r="B12" s="5">
        <v>2675</v>
      </c>
      <c r="C12" s="5">
        <f t="shared" si="0"/>
        <v>134</v>
      </c>
      <c r="D12" s="8" t="s">
        <v>23</v>
      </c>
      <c r="E12" s="6" t="s">
        <v>28</v>
      </c>
      <c r="F12" s="7">
        <v>100.77</v>
      </c>
      <c r="G12" s="7">
        <f t="shared" si="1"/>
        <v>269559.75</v>
      </c>
    </row>
    <row r="13" spans="1:12" ht="60.75" customHeight="1">
      <c r="A13" s="4" t="s">
        <v>7</v>
      </c>
      <c r="B13" s="5">
        <v>2370</v>
      </c>
      <c r="C13" s="5">
        <f t="shared" si="0"/>
        <v>119</v>
      </c>
      <c r="D13" s="8" t="s">
        <v>23</v>
      </c>
      <c r="E13" s="6" t="s">
        <v>29</v>
      </c>
      <c r="F13" s="7">
        <v>27.25</v>
      </c>
      <c r="G13" s="7">
        <f t="shared" si="1"/>
        <v>64582.5</v>
      </c>
    </row>
    <row r="14" spans="1:12" ht="60.75" customHeight="1">
      <c r="A14" s="4" t="s">
        <v>8</v>
      </c>
      <c r="B14" s="9">
        <v>3020</v>
      </c>
      <c r="C14" s="5">
        <f t="shared" si="0"/>
        <v>151</v>
      </c>
      <c r="D14" s="8" t="s">
        <v>23</v>
      </c>
      <c r="E14" s="6" t="s">
        <v>30</v>
      </c>
      <c r="F14" s="7">
        <v>60.4</v>
      </c>
      <c r="G14" s="7">
        <f t="shared" si="1"/>
        <v>182408</v>
      </c>
    </row>
    <row r="15" spans="1:12" ht="60.75" customHeight="1">
      <c r="A15" s="4" t="s">
        <v>9</v>
      </c>
      <c r="B15" s="9">
        <v>4820</v>
      </c>
      <c r="C15" s="5">
        <f t="shared" si="0"/>
        <v>241</v>
      </c>
      <c r="D15" s="8" t="s">
        <v>23</v>
      </c>
      <c r="E15" s="6" t="s">
        <v>31</v>
      </c>
      <c r="F15" s="7">
        <v>22.92</v>
      </c>
      <c r="G15" s="7">
        <f t="shared" si="1"/>
        <v>110474.40000000001</v>
      </c>
    </row>
    <row r="16" spans="1:12" ht="60.75" customHeight="1">
      <c r="A16" s="4" t="s">
        <v>10</v>
      </c>
      <c r="B16" s="9">
        <v>1230</v>
      </c>
      <c r="C16" s="5">
        <f t="shared" si="0"/>
        <v>62</v>
      </c>
      <c r="D16" s="8" t="s">
        <v>23</v>
      </c>
      <c r="E16" s="6" t="s">
        <v>32</v>
      </c>
      <c r="F16" s="7">
        <v>41.59</v>
      </c>
      <c r="G16" s="7">
        <f t="shared" si="1"/>
        <v>51155.700000000004</v>
      </c>
    </row>
    <row r="17" spans="1:7">
      <c r="A17" s="4" t="s">
        <v>11</v>
      </c>
      <c r="B17" s="9">
        <v>970</v>
      </c>
      <c r="C17" s="5">
        <f t="shared" si="0"/>
        <v>49</v>
      </c>
      <c r="D17" s="8" t="s">
        <v>23</v>
      </c>
      <c r="E17" s="6" t="s">
        <v>33</v>
      </c>
      <c r="F17" s="7">
        <v>45</v>
      </c>
      <c r="G17" s="7">
        <f t="shared" si="1"/>
        <v>43650</v>
      </c>
    </row>
    <row r="18" spans="1:7" ht="60">
      <c r="A18" s="4" t="s">
        <v>12</v>
      </c>
      <c r="B18" s="9">
        <v>1295</v>
      </c>
      <c r="C18" s="5">
        <f t="shared" si="0"/>
        <v>65</v>
      </c>
      <c r="D18" s="8" t="s">
        <v>23</v>
      </c>
      <c r="E18" s="6" t="s">
        <v>34</v>
      </c>
      <c r="F18" s="7">
        <v>13.6</v>
      </c>
      <c r="G18" s="7">
        <f t="shared" si="1"/>
        <v>17612</v>
      </c>
    </row>
    <row r="19" spans="1:7">
      <c r="A19" s="4" t="s">
        <v>13</v>
      </c>
      <c r="B19" s="9">
        <v>700</v>
      </c>
      <c r="C19" s="5">
        <f t="shared" si="0"/>
        <v>35</v>
      </c>
      <c r="D19" s="8" t="s">
        <v>23</v>
      </c>
      <c r="E19" s="6" t="s">
        <v>35</v>
      </c>
      <c r="F19" s="7">
        <v>62.57</v>
      </c>
      <c r="G19" s="7">
        <f t="shared" si="1"/>
        <v>43799</v>
      </c>
    </row>
    <row r="20" spans="1:7">
      <c r="A20" s="4" t="s">
        <v>14</v>
      </c>
      <c r="B20" s="9">
        <v>2310</v>
      </c>
      <c r="C20" s="5">
        <f t="shared" si="0"/>
        <v>116</v>
      </c>
      <c r="D20" s="8" t="s">
        <v>23</v>
      </c>
      <c r="E20" s="6" t="s">
        <v>36</v>
      </c>
      <c r="F20" s="7">
        <v>45.97</v>
      </c>
      <c r="G20" s="7">
        <f t="shared" si="1"/>
        <v>106190.7</v>
      </c>
    </row>
    <row r="21" spans="1:7" ht="19.5" customHeight="1">
      <c r="A21" s="24" t="s">
        <v>18</v>
      </c>
      <c r="B21" s="24"/>
      <c r="C21" s="24"/>
      <c r="D21" s="24"/>
      <c r="E21" s="24"/>
      <c r="F21" s="23">
        <f>SUM(G8:G20)</f>
        <v>1178587.7</v>
      </c>
      <c r="G21" s="23"/>
    </row>
    <row r="22" spans="1:7" ht="19.5" customHeight="1">
      <c r="A22" s="24"/>
      <c r="B22" s="24"/>
      <c r="C22" s="24"/>
      <c r="D22" s="24"/>
      <c r="E22" s="24"/>
      <c r="F22" s="23"/>
      <c r="G22" s="23"/>
    </row>
    <row r="23" spans="1:7">
      <c r="A23" s="10"/>
      <c r="B23" s="11"/>
      <c r="C23" s="11"/>
      <c r="D23" s="12"/>
      <c r="E23" s="12"/>
      <c r="F23" s="13"/>
      <c r="G23" s="13"/>
    </row>
    <row r="24" spans="1:7">
      <c r="G24" s="16" t="s">
        <v>22</v>
      </c>
    </row>
  </sheetData>
  <mergeCells count="9">
    <mergeCell ref="A1:G1"/>
    <mergeCell ref="A3:G3"/>
    <mergeCell ref="A2:G2"/>
    <mergeCell ref="J7:L8"/>
    <mergeCell ref="A7:E7"/>
    <mergeCell ref="F21:G22"/>
    <mergeCell ref="A21:E22"/>
    <mergeCell ref="A4:G5"/>
    <mergeCell ref="F6:G6"/>
  </mergeCells>
  <phoneticPr fontId="2" type="noConversion"/>
  <printOptions horizontalCentered="1"/>
  <pageMargins left="0.51181102362204722" right="0" top="0.78740157480314965" bottom="0" header="0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2022</vt:lpstr>
      <vt:lpstr>'MÉDIA 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Margareth</cp:lastModifiedBy>
  <cp:lastPrinted>2023-08-18T17:03:26Z</cp:lastPrinted>
  <dcterms:created xsi:type="dcterms:W3CDTF">2016-03-16T17:27:34Z</dcterms:created>
  <dcterms:modified xsi:type="dcterms:W3CDTF">2023-08-31T16:20:53Z</dcterms:modified>
</cp:coreProperties>
</file>