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5600" windowHeight="11760"/>
  </bookViews>
  <sheets>
    <sheet name="PLANILHA SUS" sheetId="4" r:id="rId1"/>
    <sheet name="Plan1" sheetId="1" r:id="rId2"/>
    <sheet name="Plan2" sheetId="2" r:id="rId3"/>
    <sheet name="Plan3" sheetId="3" r:id="rId4"/>
  </sheets>
  <definedNames>
    <definedName name="_xlnm.Print_Area" localSheetId="0">'PLANILHA SUS'!$A$1:$M$70</definedName>
    <definedName name="_xlnm.Print_Titles" localSheetId="0">'PLANILHA SUS'!$1:$1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1" i="4"/>
  <c r="M52"/>
  <c r="M50"/>
  <c r="M53"/>
  <c r="M54"/>
  <c r="M55"/>
  <c r="M56"/>
  <c r="M57"/>
  <c r="M58"/>
  <c r="M59"/>
  <c r="M60"/>
  <c r="M61"/>
  <c r="M62"/>
  <c r="M63"/>
  <c r="M49"/>
  <c r="K5"/>
  <c r="M5" s="1"/>
  <c r="K6"/>
  <c r="M6" s="1"/>
  <c r="K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4"/>
  <c r="M4" s="1"/>
  <c r="M35" l="1"/>
  <c r="M64"/>
</calcChain>
</file>

<file path=xl/sharedStrings.xml><?xml version="1.0" encoding="utf-8"?>
<sst xmlns="http://schemas.openxmlformats.org/spreadsheetml/2006/main" count="372" uniqueCount="103">
  <si>
    <t>Período</t>
  </si>
  <si>
    <t>Exames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</si>
  <si>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</si>
  <si>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</si>
  <si>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</si>
  <si>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</si>
  <si>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</si>
  <si>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</si>
  <si>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</si>
  <si>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</si>
  <si>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</si>
  <si>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Novembro</t>
  </si>
  <si>
    <t>Dezembro</t>
  </si>
  <si>
    <t>Uréia Pré</t>
  </si>
  <si>
    <t>Uréia Pós</t>
  </si>
  <si>
    <t>Potássio</t>
  </si>
  <si>
    <t>Cálcio</t>
  </si>
  <si>
    <t>TGP</t>
  </si>
  <si>
    <t>Glicose</t>
  </si>
  <si>
    <t>Hematócrito</t>
  </si>
  <si>
    <t>Hemoglobina</t>
  </si>
  <si>
    <t>Creatina (até completar 1 ano)</t>
  </si>
  <si>
    <t>Hemograma completo</t>
  </si>
  <si>
    <t>Proteínas totais e frações</t>
  </si>
  <si>
    <t>Ferro Sérico</t>
  </si>
  <si>
    <t>Ferritina</t>
  </si>
  <si>
    <t>Fosfatase alcalina</t>
  </si>
  <si>
    <t>PTH</t>
  </si>
  <si>
    <t>Anti-HCV</t>
  </si>
  <si>
    <t>HbsAg</t>
  </si>
  <si>
    <t>Creatina ( pac &gt; 1 ano em diálise)</t>
  </si>
  <si>
    <t>Anti-HIV</t>
  </si>
  <si>
    <t>Aluminio</t>
  </si>
  <si>
    <t>Colesterol Total</t>
  </si>
  <si>
    <t>Colesterol HDL</t>
  </si>
  <si>
    <t>Colesterol LDL</t>
  </si>
  <si>
    <t>Triglicerídeos</t>
  </si>
  <si>
    <t>Trimestrais</t>
  </si>
  <si>
    <t>Semestral</t>
  </si>
  <si>
    <t>Anual</t>
  </si>
  <si>
    <t>Outubro</t>
  </si>
  <si>
    <t>Fosforo</t>
  </si>
  <si>
    <t xml:space="preserve">CTLF </t>
  </si>
  <si>
    <t>Hb glicosilada (diabéticos)</t>
  </si>
  <si>
    <t>GamaGT</t>
  </si>
  <si>
    <t>25 (OH) Vit D</t>
  </si>
  <si>
    <t>Col T, HDL, LDL, TG</t>
  </si>
  <si>
    <t>PCR us</t>
  </si>
  <si>
    <t>PTH intacto</t>
  </si>
  <si>
    <t>Anti-Hbs</t>
  </si>
  <si>
    <t>X</t>
  </si>
  <si>
    <t>Glicemia (não diabética)</t>
  </si>
  <si>
    <t>Hb glicosilada</t>
  </si>
  <si>
    <t>Ác úrico</t>
  </si>
  <si>
    <t>Vitamina B12</t>
  </si>
  <si>
    <t>Ác fólico</t>
  </si>
  <si>
    <t>Beta 2 microglob</t>
  </si>
  <si>
    <t>ECG</t>
  </si>
  <si>
    <t>ECO</t>
  </si>
  <si>
    <t>Anti HBc IgM e IgG (p/pac HBs Ag e Anti-HBs neg</t>
  </si>
  <si>
    <t xml:space="preserve"> </t>
  </si>
  <si>
    <t>Reserva  alcalina</t>
  </si>
  <si>
    <t>Mensais</t>
  </si>
  <si>
    <r>
      <t>CRÔNICO C/ALTERAÇÃO DO TGP</t>
    </r>
    <r>
      <rPr>
        <sz val="8"/>
        <color indexed="8"/>
        <rFont val="Calibri"/>
        <family val="2"/>
      </rPr>
      <t xml:space="preserve">    ( TRANSAMINASE GLUTÂMICO PIRÚVICO)</t>
    </r>
  </si>
  <si>
    <t>CRÔNICO TRANSFUNDIDO</t>
  </si>
  <si>
    <t>CRÔNICO  DE TRÂNSITO E INTERNAÇÃO</t>
  </si>
  <si>
    <t>HEMODIALISE II - MAXIMO 03 SESSOES/SEMANA</t>
  </si>
  <si>
    <t>HEMODIALISE II (EXCEPCIONALIDADE) - MAXIMO 01 SESSAO/SEMANA</t>
  </si>
  <si>
    <t>MANUTENCAO E ACOMP.DOMIC. PACIENTES SUBMETIDO DPAC PAC/MES</t>
  </si>
  <si>
    <t>CATETER P/ SUBCLAVIA DUPLO LUMEN P/ HEMODIALISE</t>
  </si>
  <si>
    <t>DILATADOR PARA  IMPLANTE DE CATETER DUPLO LUMEN</t>
  </si>
  <si>
    <t>GUIA METALICO PARA INTRODUCAO DE CATETER DUPLO LUMEN</t>
  </si>
  <si>
    <t>INSTALACAO DE CATETER TIPO TENCKHOFF OU SIMILAR (DPA/DPAC)</t>
  </si>
  <si>
    <t>RETIRADA DE CATETER TIPO  TENCKHOFF OU SIMILAR DE LONGA  PER</t>
  </si>
  <si>
    <t>INTERVENCAO SOBRE FISTULA ARTERIO-VENOSA</t>
  </si>
  <si>
    <t>CATETER TIPO  TENCKHOFF OU SIMILAR DE LONGA  PER</t>
  </si>
  <si>
    <t>CONF. FISTULA  ART.-VENOSA S/ENXERTO</t>
  </si>
  <si>
    <t>Transferrina</t>
  </si>
  <si>
    <t xml:space="preserve"> IMPLANTE DE CATETER DE DUPLO  LUMEN</t>
  </si>
  <si>
    <r>
      <t>CONJUNTO DE TROCA P/PACIENTE SUBMETIDO DPAC</t>
    </r>
    <r>
      <rPr>
        <sz val="11"/>
        <rFont val="Calibri"/>
        <family val="2"/>
      </rPr>
      <t xml:space="preserve"> - PACIENTE/</t>
    </r>
    <r>
      <rPr>
        <sz val="10"/>
        <rFont val="Arial"/>
        <family val="2"/>
      </rPr>
      <t>MES</t>
    </r>
  </si>
  <si>
    <t>Creatinina (até completar 1 ano)</t>
  </si>
  <si>
    <t>MÉDIA MENSAL TOTAL</t>
  </si>
  <si>
    <t>CRÔNICOS C/ALTERAÇÕES DE HEMATÓCRITO/ HEMOGLOBINA</t>
  </si>
  <si>
    <t>média mensal</t>
  </si>
  <si>
    <t xml:space="preserve">CRÔNICO ESTÁVEL HD </t>
  </si>
  <si>
    <t xml:space="preserve">CRÔNICO ESTÁVEL DP </t>
  </si>
  <si>
    <t>ADEQUAÇÃO</t>
  </si>
  <si>
    <t xml:space="preserve">PET  </t>
  </si>
  <si>
    <t>Grupo Sanguíneo</t>
  </si>
  <si>
    <t>ADMISSIONAL</t>
  </si>
  <si>
    <t>valor unit.</t>
  </si>
  <si>
    <t xml:space="preserve">Anti HBc IgM e IgG </t>
  </si>
  <si>
    <t>valor total</t>
  </si>
  <si>
    <t>PROCEDIMENTOS FAEC</t>
  </si>
  <si>
    <t>MÉDIA MENSAL DE EXAMES - MAC</t>
  </si>
  <si>
    <t>VALOR POR EXAME (R$/und)</t>
  </si>
  <si>
    <t>VALOR TOTAL MENSAL (R$)</t>
  </si>
  <si>
    <t>HEMODIALISE II -  ( PACIENTE PORTADOR DO VÍRUS HIV) MAXIMO 03 SESSOES/SEMANA</t>
  </si>
  <si>
    <t>HEMODIALISE II -  (EXCEPCIONALIDADE) - ( PACIENTE PORTADOR DO VÍRUS HIV)-MAXIMO 01 SESSAO/SEMANA</t>
  </si>
  <si>
    <t>VALOR TOTAL</t>
  </si>
  <si>
    <t xml:space="preserve">TOTAL GERAL: </t>
  </si>
  <si>
    <t>APÊNDICE I DO CONTRATO- CHAMADA PÚBLICA 001/2019 - HEMODIÁLISE</t>
  </si>
  <si>
    <t>APÊNDICE I DO  CONTRATO- CHAMADA PÚBLICA 001/2019 - HEMODIÁLISE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</si>
</sst>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6" fillId="2" borderId="1" xfId="0" applyFont="1" applyFill="1" applyBorder="1"/>
    <xf numFmtId="0" fontId="6" fillId="3" borderId="1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3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3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1" xfId="0" applyFont="1" applyFill="1" applyBorder="1" applyAlignment="1"/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1" xfId="0" applyFont="1" applyFill="1" applyBorder="1"/>
    <xf numFmtId="0" fontId="8" fillId="4" borderId="1" xfId="0" applyFont="1" applyFill="1" applyBorder="1"/>
    <xf numFmtId="0" fontId="8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/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8" borderId="1" xfId="0" applyFont="1" applyFill="1" applyBorder="1"/>
    <xf numFmtId="0" fontId="6" fillId="9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10" fillId="10" borderId="1" xfId="0" applyFont="1" applyFill="1" applyBorder="1"/>
    <xf numFmtId="0" fontId="11" fillId="10" borderId="1" xfId="0" applyFont="1" applyFill="1" applyBorder="1"/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0" fillId="9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5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workbookViewId="0">
      <selection activeCell="A46" sqref="A46:M46"/>
    </sheetView>
  </sheetViews>
  <sheetFormatPr defaultRowHeight="15"/>
  <cols>
    <col min="1" max="1" width="33.28515625" customWidth="1"/>
    <col min="2" max="2" width="12.7109375" style="14" customWidth="1"/>
    <col min="3" max="3" width="9.140625" style="23"/>
    <col min="4" max="4" width="11" style="23" customWidth="1"/>
    <col min="5" max="5" width="8.42578125" style="23" customWidth="1"/>
    <col min="6" max="6" width="10.7109375" style="23" customWidth="1"/>
    <col min="7" max="7" width="16.5703125" style="23" customWidth="1"/>
    <col min="8" max="8" width="11.7109375" style="14" customWidth="1"/>
    <col min="9" max="9" width="5.42578125" customWidth="1"/>
    <col min="10" max="10" width="12.5703125" customWidth="1"/>
    <col min="11" max="11" width="12.140625" customWidth="1"/>
    <col min="12" max="12" width="14.140625" customWidth="1"/>
    <col min="13" max="13" width="11.5703125" style="14" bestFit="1" customWidth="1"/>
    <col min="14" max="14" width="21" customWidth="1"/>
  </cols>
  <sheetData>
    <row r="1" spans="1:13" ht="21">
      <c r="A1" s="73" t="s">
        <v>101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52.5" customHeight="1">
      <c r="A3" s="22" t="s">
        <v>1</v>
      </c>
      <c r="B3" s="22" t="s">
        <v>89</v>
      </c>
      <c r="C3" s="26" t="s">
        <v>84</v>
      </c>
      <c r="D3" s="26" t="s">
        <v>85</v>
      </c>
      <c r="E3" s="26" t="s">
        <v>87</v>
      </c>
      <c r="F3" s="26" t="s">
        <v>86</v>
      </c>
      <c r="G3" s="26" t="s">
        <v>82</v>
      </c>
      <c r="H3" s="26" t="s">
        <v>63</v>
      </c>
      <c r="I3" s="26" t="s">
        <v>64</v>
      </c>
      <c r="J3" s="27" t="s">
        <v>65</v>
      </c>
      <c r="K3" s="26" t="s">
        <v>81</v>
      </c>
      <c r="L3" s="37" t="s">
        <v>95</v>
      </c>
      <c r="M3" s="37" t="s">
        <v>96</v>
      </c>
    </row>
    <row r="4" spans="1:13">
      <c r="A4" s="2" t="s">
        <v>13</v>
      </c>
      <c r="B4" s="11">
        <v>6</v>
      </c>
      <c r="C4" s="30">
        <v>132</v>
      </c>
      <c r="D4" s="30">
        <v>5</v>
      </c>
      <c r="E4" s="30">
        <v>1</v>
      </c>
      <c r="F4" s="30">
        <v>3</v>
      </c>
      <c r="G4" s="30"/>
      <c r="H4" s="25"/>
      <c r="I4" s="25"/>
      <c r="J4" s="25"/>
      <c r="K4" s="25">
        <f>SUM(B4:J4)</f>
        <v>147</v>
      </c>
      <c r="L4" s="34">
        <v>1.85</v>
      </c>
      <c r="M4" s="34">
        <f>K4*L4</f>
        <v>271.95</v>
      </c>
    </row>
    <row r="5" spans="1:13">
      <c r="A5" s="2" t="s">
        <v>14</v>
      </c>
      <c r="B5" s="11">
        <v>6</v>
      </c>
      <c r="C5" s="30">
        <v>132</v>
      </c>
      <c r="D5" s="30"/>
      <c r="E5" s="30"/>
      <c r="F5" s="30"/>
      <c r="G5" s="30"/>
      <c r="H5" s="25"/>
      <c r="I5" s="25"/>
      <c r="J5" s="25"/>
      <c r="K5" s="25">
        <f t="shared" ref="K5:K34" si="0">SUM(B5:J5)</f>
        <v>138</v>
      </c>
      <c r="L5" s="34">
        <v>1.85</v>
      </c>
      <c r="M5" s="34">
        <f t="shared" ref="M5:M34" si="1">K5*L5</f>
        <v>255.3</v>
      </c>
    </row>
    <row r="6" spans="1:13">
      <c r="A6" s="2" t="s">
        <v>15</v>
      </c>
      <c r="B6" s="11">
        <v>6</v>
      </c>
      <c r="C6" s="30">
        <v>132</v>
      </c>
      <c r="D6" s="30">
        <v>5</v>
      </c>
      <c r="E6" s="30"/>
      <c r="F6" s="30"/>
      <c r="G6" s="30"/>
      <c r="H6" s="25"/>
      <c r="I6" s="25"/>
      <c r="J6" s="25"/>
      <c r="K6" s="25">
        <f t="shared" si="0"/>
        <v>143</v>
      </c>
      <c r="L6" s="34">
        <v>1.85</v>
      </c>
      <c r="M6" s="34">
        <f t="shared" si="1"/>
        <v>264.55</v>
      </c>
    </row>
    <row r="7" spans="1:13">
      <c r="A7" s="2" t="s">
        <v>16</v>
      </c>
      <c r="B7" s="11">
        <v>6</v>
      </c>
      <c r="C7" s="30">
        <v>132</v>
      </c>
      <c r="D7" s="30">
        <v>5</v>
      </c>
      <c r="E7" s="30"/>
      <c r="F7" s="30"/>
      <c r="G7" s="30"/>
      <c r="H7" s="25"/>
      <c r="I7" s="25"/>
      <c r="J7" s="25"/>
      <c r="K7" s="25">
        <f t="shared" si="0"/>
        <v>143</v>
      </c>
      <c r="L7" s="34">
        <v>1.85</v>
      </c>
      <c r="M7" s="34">
        <f t="shared" si="1"/>
        <v>264.55</v>
      </c>
    </row>
    <row r="8" spans="1:13">
      <c r="A8" s="2" t="s">
        <v>41</v>
      </c>
      <c r="B8" s="11">
        <v>6</v>
      </c>
      <c r="C8" s="30">
        <v>132</v>
      </c>
      <c r="D8" s="30">
        <v>5</v>
      </c>
      <c r="E8" s="30"/>
      <c r="F8" s="30"/>
      <c r="G8" s="30"/>
      <c r="H8" s="25"/>
      <c r="I8" s="25"/>
      <c r="J8" s="25"/>
      <c r="K8" s="25">
        <f t="shared" si="0"/>
        <v>143</v>
      </c>
      <c r="L8" s="34">
        <v>1.85</v>
      </c>
      <c r="M8" s="34">
        <f t="shared" si="1"/>
        <v>264.55</v>
      </c>
    </row>
    <row r="9" spans="1:13">
      <c r="A9" s="2" t="s">
        <v>17</v>
      </c>
      <c r="B9" s="11">
        <v>6</v>
      </c>
      <c r="C9" s="30">
        <v>132</v>
      </c>
      <c r="D9" s="30">
        <v>5</v>
      </c>
      <c r="E9" s="30"/>
      <c r="F9" s="30"/>
      <c r="G9" s="30"/>
      <c r="H9" s="25">
        <v>4</v>
      </c>
      <c r="I9" s="25"/>
      <c r="J9" s="25"/>
      <c r="K9" s="25">
        <f t="shared" si="0"/>
        <v>147</v>
      </c>
      <c r="L9" s="34">
        <v>2.0099999999999998</v>
      </c>
      <c r="M9" s="34">
        <f t="shared" si="1"/>
        <v>295.46999999999997</v>
      </c>
    </row>
    <row r="10" spans="1:13">
      <c r="A10" s="2" t="s">
        <v>18</v>
      </c>
      <c r="B10" s="11">
        <v>6</v>
      </c>
      <c r="C10" s="30">
        <v>60</v>
      </c>
      <c r="D10" s="30">
        <v>5</v>
      </c>
      <c r="E10" s="30">
        <v>1</v>
      </c>
      <c r="F10" s="30">
        <v>3</v>
      </c>
      <c r="G10" s="30"/>
      <c r="H10" s="25"/>
      <c r="I10" s="25"/>
      <c r="J10" s="25"/>
      <c r="K10" s="25">
        <f t="shared" si="0"/>
        <v>75</v>
      </c>
      <c r="L10" s="34">
        <v>1.85</v>
      </c>
      <c r="M10" s="34">
        <f t="shared" si="1"/>
        <v>138.75</v>
      </c>
    </row>
    <row r="11" spans="1:13">
      <c r="A11" s="2" t="s">
        <v>19</v>
      </c>
      <c r="B11" s="11">
        <v>6</v>
      </c>
      <c r="C11" s="30">
        <v>132</v>
      </c>
      <c r="D11" s="30">
        <v>5</v>
      </c>
      <c r="E11" s="30"/>
      <c r="F11" s="30"/>
      <c r="G11" s="30">
        <v>5</v>
      </c>
      <c r="H11" s="25"/>
      <c r="I11" s="25"/>
      <c r="J11" s="25"/>
      <c r="K11" s="25">
        <f t="shared" si="0"/>
        <v>148</v>
      </c>
      <c r="L11" s="34">
        <v>1.53</v>
      </c>
      <c r="M11" s="34">
        <f t="shared" si="1"/>
        <v>226.44</v>
      </c>
    </row>
    <row r="12" spans="1:13">
      <c r="A12" s="2" t="s">
        <v>20</v>
      </c>
      <c r="B12" s="11">
        <v>6</v>
      </c>
      <c r="C12" s="30">
        <v>132</v>
      </c>
      <c r="D12" s="30">
        <v>5</v>
      </c>
      <c r="E12" s="30"/>
      <c r="F12" s="30"/>
      <c r="G12" s="30">
        <v>5</v>
      </c>
      <c r="H12" s="25"/>
      <c r="I12" s="25"/>
      <c r="J12" s="25"/>
      <c r="K12" s="25">
        <f t="shared" si="0"/>
        <v>148</v>
      </c>
      <c r="L12" s="34">
        <v>1.53</v>
      </c>
      <c r="M12" s="34">
        <f t="shared" si="1"/>
        <v>226.44</v>
      </c>
    </row>
    <row r="13" spans="1:13">
      <c r="A13" s="2" t="s">
        <v>80</v>
      </c>
      <c r="B13" s="11">
        <v>6</v>
      </c>
      <c r="C13" s="31">
        <v>25</v>
      </c>
      <c r="D13" s="31">
        <v>2</v>
      </c>
      <c r="E13" s="31">
        <v>2</v>
      </c>
      <c r="F13" s="31">
        <v>6</v>
      </c>
      <c r="G13" s="31"/>
      <c r="H13" s="25"/>
      <c r="I13" s="25"/>
      <c r="J13" s="25"/>
      <c r="K13" s="25">
        <f t="shared" si="0"/>
        <v>41</v>
      </c>
      <c r="L13" s="34">
        <v>1.85</v>
      </c>
      <c r="M13" s="34">
        <f t="shared" si="1"/>
        <v>75.850000000000009</v>
      </c>
    </row>
    <row r="14" spans="1:13">
      <c r="A14" s="28" t="s">
        <v>22</v>
      </c>
      <c r="B14" s="43">
        <v>6</v>
      </c>
      <c r="C14" s="32">
        <v>45</v>
      </c>
      <c r="D14" s="32">
        <v>3</v>
      </c>
      <c r="E14" s="32"/>
      <c r="F14" s="32"/>
      <c r="G14" s="32"/>
      <c r="H14" s="25"/>
      <c r="I14" s="1"/>
      <c r="J14" s="25"/>
      <c r="K14" s="25">
        <f t="shared" si="0"/>
        <v>54</v>
      </c>
      <c r="L14" s="34">
        <v>4.1100000000000003</v>
      </c>
      <c r="M14" s="34">
        <f t="shared" si="1"/>
        <v>221.94000000000003</v>
      </c>
    </row>
    <row r="15" spans="1:13">
      <c r="A15" s="28" t="s">
        <v>23</v>
      </c>
      <c r="B15" s="43">
        <v>6</v>
      </c>
      <c r="C15" s="32">
        <v>45</v>
      </c>
      <c r="D15" s="32">
        <v>3</v>
      </c>
      <c r="E15" s="32">
        <v>1</v>
      </c>
      <c r="F15" s="32">
        <v>1</v>
      </c>
      <c r="G15" s="32"/>
      <c r="H15" s="25"/>
      <c r="I15" s="1"/>
      <c r="J15" s="25"/>
      <c r="K15" s="25">
        <f t="shared" si="0"/>
        <v>56</v>
      </c>
      <c r="L15" s="34">
        <v>1.85</v>
      </c>
      <c r="M15" s="34">
        <f t="shared" si="1"/>
        <v>103.60000000000001</v>
      </c>
    </row>
    <row r="16" spans="1:13">
      <c r="A16" s="28" t="s">
        <v>24</v>
      </c>
      <c r="B16" s="43">
        <v>6</v>
      </c>
      <c r="C16" s="32">
        <v>45</v>
      </c>
      <c r="D16" s="32">
        <v>3</v>
      </c>
      <c r="E16" s="32"/>
      <c r="F16" s="32"/>
      <c r="G16" s="32"/>
      <c r="H16" s="25"/>
      <c r="I16" s="1"/>
      <c r="J16" s="25"/>
      <c r="K16" s="25">
        <f t="shared" si="0"/>
        <v>54</v>
      </c>
      <c r="L16" s="34">
        <v>3.51</v>
      </c>
      <c r="M16" s="34">
        <f t="shared" si="1"/>
        <v>189.54</v>
      </c>
    </row>
    <row r="17" spans="1:13">
      <c r="A17" s="28" t="s">
        <v>42</v>
      </c>
      <c r="B17" s="43">
        <v>6</v>
      </c>
      <c r="C17" s="32">
        <v>45</v>
      </c>
      <c r="D17" s="32">
        <v>3</v>
      </c>
      <c r="E17" s="32"/>
      <c r="F17" s="32"/>
      <c r="G17" s="32"/>
      <c r="H17" s="25"/>
      <c r="I17" s="1"/>
      <c r="J17" s="25"/>
      <c r="K17" s="25">
        <f t="shared" si="0"/>
        <v>54</v>
      </c>
      <c r="L17" s="34">
        <v>4.12</v>
      </c>
      <c r="M17" s="34">
        <f t="shared" si="1"/>
        <v>222.48000000000002</v>
      </c>
    </row>
    <row r="18" spans="1:13">
      <c r="A18" s="28" t="s">
        <v>25</v>
      </c>
      <c r="B18" s="43">
        <v>6</v>
      </c>
      <c r="C18" s="32">
        <v>45</v>
      </c>
      <c r="D18" s="32">
        <v>3</v>
      </c>
      <c r="E18" s="32"/>
      <c r="F18" s="32"/>
      <c r="G18" s="32"/>
      <c r="H18" s="25"/>
      <c r="I18" s="1"/>
      <c r="J18" s="25"/>
      <c r="K18" s="25">
        <f t="shared" si="0"/>
        <v>54</v>
      </c>
      <c r="L18" s="34">
        <v>15.59</v>
      </c>
      <c r="M18" s="34">
        <f t="shared" si="1"/>
        <v>841.86</v>
      </c>
    </row>
    <row r="19" spans="1:13">
      <c r="A19" s="28" t="s">
        <v>77</v>
      </c>
      <c r="B19" s="43">
        <v>6</v>
      </c>
      <c r="C19" s="32">
        <v>45</v>
      </c>
      <c r="D19" s="32">
        <v>3</v>
      </c>
      <c r="E19" s="32"/>
      <c r="F19" s="32"/>
      <c r="G19" s="32"/>
      <c r="H19" s="25"/>
      <c r="I19" s="1"/>
      <c r="J19" s="25"/>
      <c r="K19" s="25">
        <f t="shared" si="0"/>
        <v>54</v>
      </c>
      <c r="L19" s="34">
        <v>4.12</v>
      </c>
      <c r="M19" s="34">
        <f t="shared" si="1"/>
        <v>222.48000000000002</v>
      </c>
    </row>
    <row r="20" spans="1:13">
      <c r="A20" s="28" t="s">
        <v>26</v>
      </c>
      <c r="B20" s="43">
        <v>6</v>
      </c>
      <c r="C20" s="32">
        <v>45</v>
      </c>
      <c r="D20" s="32">
        <v>3</v>
      </c>
      <c r="E20" s="32"/>
      <c r="F20" s="32"/>
      <c r="G20" s="32"/>
      <c r="H20" s="25"/>
      <c r="I20" s="1"/>
      <c r="J20" s="25"/>
      <c r="K20" s="25">
        <f t="shared" si="0"/>
        <v>54</v>
      </c>
      <c r="L20" s="34">
        <v>2.0099999999999998</v>
      </c>
      <c r="M20" s="34">
        <f t="shared" si="1"/>
        <v>108.53999999999999</v>
      </c>
    </row>
    <row r="21" spans="1:13">
      <c r="A21" s="29" t="s">
        <v>27</v>
      </c>
      <c r="B21" s="44">
        <v>6</v>
      </c>
      <c r="C21" s="33">
        <v>25</v>
      </c>
      <c r="D21" s="33">
        <v>2</v>
      </c>
      <c r="E21" s="33"/>
      <c r="F21" s="33"/>
      <c r="G21" s="33"/>
      <c r="H21" s="25"/>
      <c r="I21" s="1"/>
      <c r="J21" s="1"/>
      <c r="K21" s="25">
        <f t="shared" si="0"/>
        <v>33</v>
      </c>
      <c r="L21" s="34">
        <v>43.13</v>
      </c>
      <c r="M21" s="34">
        <f t="shared" si="1"/>
        <v>1423.2900000000002</v>
      </c>
    </row>
    <row r="22" spans="1:13">
      <c r="A22" s="29" t="s">
        <v>28</v>
      </c>
      <c r="B22" s="44">
        <v>6</v>
      </c>
      <c r="C22" s="33">
        <v>25</v>
      </c>
      <c r="D22" s="33">
        <v>2</v>
      </c>
      <c r="E22" s="33"/>
      <c r="F22" s="33"/>
      <c r="G22" s="33"/>
      <c r="H22" s="25">
        <v>4</v>
      </c>
      <c r="I22" s="25">
        <v>3</v>
      </c>
      <c r="J22" s="25">
        <v>3</v>
      </c>
      <c r="K22" s="25">
        <f t="shared" si="0"/>
        <v>43</v>
      </c>
      <c r="L22" s="35">
        <v>18.55</v>
      </c>
      <c r="M22" s="34">
        <f t="shared" si="1"/>
        <v>797.65</v>
      </c>
    </row>
    <row r="23" spans="1:13">
      <c r="A23" s="29" t="s">
        <v>29</v>
      </c>
      <c r="B23" s="44">
        <v>6</v>
      </c>
      <c r="C23" s="33">
        <v>25</v>
      </c>
      <c r="D23" s="33">
        <v>2</v>
      </c>
      <c r="E23" s="33"/>
      <c r="F23" s="33"/>
      <c r="G23" s="33"/>
      <c r="H23" s="25">
        <v>4</v>
      </c>
      <c r="I23" s="25">
        <v>3</v>
      </c>
      <c r="J23" s="25">
        <v>3</v>
      </c>
      <c r="K23" s="25">
        <f t="shared" si="0"/>
        <v>43</v>
      </c>
      <c r="L23" s="34">
        <v>18.55</v>
      </c>
      <c r="M23" s="34">
        <f t="shared" si="1"/>
        <v>797.65</v>
      </c>
    </row>
    <row r="24" spans="1:13">
      <c r="A24" s="29" t="s">
        <v>49</v>
      </c>
      <c r="B24" s="44">
        <v>6</v>
      </c>
      <c r="C24" s="33">
        <v>25</v>
      </c>
      <c r="D24" s="33">
        <v>2</v>
      </c>
      <c r="E24" s="33"/>
      <c r="F24" s="33"/>
      <c r="G24" s="33"/>
      <c r="H24" s="25"/>
      <c r="I24" s="25"/>
      <c r="J24" s="25"/>
      <c r="K24" s="25">
        <f t="shared" si="0"/>
        <v>33</v>
      </c>
      <c r="L24" s="34">
        <v>18.55</v>
      </c>
      <c r="M24" s="34">
        <f t="shared" si="1"/>
        <v>612.15</v>
      </c>
    </row>
    <row r="25" spans="1:13">
      <c r="A25" s="29" t="s">
        <v>30</v>
      </c>
      <c r="B25" s="44">
        <v>6</v>
      </c>
      <c r="C25" s="33">
        <v>25</v>
      </c>
      <c r="D25" s="33">
        <v>2</v>
      </c>
      <c r="E25" s="33"/>
      <c r="F25" s="33"/>
      <c r="G25" s="33"/>
      <c r="H25" s="25"/>
      <c r="I25" s="25"/>
      <c r="J25" s="25"/>
      <c r="K25" s="25">
        <f t="shared" si="0"/>
        <v>33</v>
      </c>
      <c r="L25" s="34">
        <v>1.85</v>
      </c>
      <c r="M25" s="34">
        <f t="shared" si="1"/>
        <v>61.050000000000004</v>
      </c>
    </row>
    <row r="26" spans="1:13">
      <c r="A26" s="46" t="s">
        <v>91</v>
      </c>
      <c r="B26" s="44">
        <v>6</v>
      </c>
      <c r="C26" s="33">
        <v>25</v>
      </c>
      <c r="D26" s="33">
        <v>2</v>
      </c>
      <c r="E26" s="33"/>
      <c r="F26" s="33"/>
      <c r="G26" s="33"/>
      <c r="H26" s="25">
        <v>4</v>
      </c>
      <c r="I26" s="25"/>
      <c r="J26" s="25"/>
      <c r="K26" s="25">
        <f t="shared" si="0"/>
        <v>37</v>
      </c>
      <c r="L26" s="35">
        <v>18.55</v>
      </c>
      <c r="M26" s="34">
        <f t="shared" si="1"/>
        <v>686.35</v>
      </c>
    </row>
    <row r="27" spans="1:13">
      <c r="A27" s="6" t="s">
        <v>31</v>
      </c>
      <c r="B27" s="12">
        <v>6</v>
      </c>
      <c r="C27" s="22">
        <v>15</v>
      </c>
      <c r="D27" s="22">
        <v>2</v>
      </c>
      <c r="E27" s="22"/>
      <c r="F27" s="22"/>
      <c r="G27" s="22"/>
      <c r="H27" s="25"/>
      <c r="I27" s="25">
        <v>3</v>
      </c>
      <c r="J27" s="25">
        <v>3</v>
      </c>
      <c r="K27" s="25">
        <f t="shared" si="0"/>
        <v>29</v>
      </c>
      <c r="L27" s="36">
        <v>10</v>
      </c>
      <c r="M27" s="34">
        <f t="shared" si="1"/>
        <v>290</v>
      </c>
    </row>
    <row r="28" spans="1:13">
      <c r="A28" s="6" t="s">
        <v>32</v>
      </c>
      <c r="B28" s="12">
        <v>6</v>
      </c>
      <c r="C28" s="22">
        <v>15</v>
      </c>
      <c r="D28" s="22">
        <v>2</v>
      </c>
      <c r="E28" s="22"/>
      <c r="F28" s="22"/>
      <c r="G28" s="22"/>
      <c r="H28" s="25"/>
      <c r="I28" s="25"/>
      <c r="J28" s="1"/>
      <c r="K28" s="25">
        <f t="shared" si="0"/>
        <v>23</v>
      </c>
      <c r="L28" s="34">
        <v>27.5</v>
      </c>
      <c r="M28" s="34">
        <f t="shared" si="1"/>
        <v>632.5</v>
      </c>
    </row>
    <row r="29" spans="1:13">
      <c r="A29" s="6" t="s">
        <v>33</v>
      </c>
      <c r="B29" s="12">
        <v>6</v>
      </c>
      <c r="C29" s="22">
        <v>15</v>
      </c>
      <c r="D29" s="22">
        <v>2</v>
      </c>
      <c r="E29" s="22"/>
      <c r="F29" s="22"/>
      <c r="G29" s="22"/>
      <c r="H29" s="25"/>
      <c r="I29" s="1"/>
      <c r="J29" s="1"/>
      <c r="K29" s="25">
        <f t="shared" si="0"/>
        <v>23</v>
      </c>
      <c r="L29" s="34">
        <v>1.85</v>
      </c>
      <c r="M29" s="34">
        <f t="shared" si="1"/>
        <v>42.550000000000004</v>
      </c>
    </row>
    <row r="30" spans="1:13">
      <c r="A30" s="6" t="s">
        <v>34</v>
      </c>
      <c r="B30" s="12">
        <v>6</v>
      </c>
      <c r="C30" s="22">
        <v>15</v>
      </c>
      <c r="D30" s="22">
        <v>2</v>
      </c>
      <c r="E30" s="22"/>
      <c r="F30" s="22"/>
      <c r="G30" s="22"/>
      <c r="H30" s="25"/>
      <c r="I30" s="1"/>
      <c r="J30" s="1"/>
      <c r="K30" s="25">
        <f t="shared" si="0"/>
        <v>23</v>
      </c>
      <c r="L30" s="34">
        <v>3.51</v>
      </c>
      <c r="M30" s="34">
        <f t="shared" si="1"/>
        <v>80.72999999999999</v>
      </c>
    </row>
    <row r="31" spans="1:13">
      <c r="A31" s="6" t="s">
        <v>35</v>
      </c>
      <c r="B31" s="12">
        <v>6</v>
      </c>
      <c r="C31" s="22">
        <v>15</v>
      </c>
      <c r="D31" s="22">
        <v>2</v>
      </c>
      <c r="E31" s="22"/>
      <c r="F31" s="22"/>
      <c r="G31" s="22"/>
      <c r="H31" s="25"/>
      <c r="I31" s="1"/>
      <c r="J31" s="1"/>
      <c r="K31" s="25">
        <f t="shared" si="0"/>
        <v>23</v>
      </c>
      <c r="L31" s="34">
        <v>3.51</v>
      </c>
      <c r="M31" s="34">
        <f t="shared" si="1"/>
        <v>80.72999999999999</v>
      </c>
    </row>
    <row r="32" spans="1:13">
      <c r="A32" s="6" t="s">
        <v>36</v>
      </c>
      <c r="B32" s="12">
        <v>6</v>
      </c>
      <c r="C32" s="22">
        <v>15</v>
      </c>
      <c r="D32" s="22">
        <v>2</v>
      </c>
      <c r="E32" s="22"/>
      <c r="F32" s="22"/>
      <c r="G32" s="22"/>
      <c r="H32" s="25"/>
      <c r="I32" s="1"/>
      <c r="J32" s="1"/>
      <c r="K32" s="25">
        <f t="shared" si="0"/>
        <v>23</v>
      </c>
      <c r="L32" s="34">
        <v>3.51</v>
      </c>
      <c r="M32" s="34">
        <f t="shared" si="1"/>
        <v>80.72999999999999</v>
      </c>
    </row>
    <row r="33" spans="1:13">
      <c r="A33" s="38" t="s">
        <v>91</v>
      </c>
      <c r="B33" s="40">
        <v>6</v>
      </c>
      <c r="C33" s="40"/>
      <c r="D33" s="40"/>
      <c r="E33" s="40"/>
      <c r="F33" s="40"/>
      <c r="G33" s="40"/>
      <c r="H33" s="41"/>
      <c r="I33" s="42"/>
      <c r="J33" s="42"/>
      <c r="K33" s="25">
        <f t="shared" si="0"/>
        <v>6</v>
      </c>
      <c r="L33" s="34">
        <v>18.55</v>
      </c>
      <c r="M33" s="34">
        <f t="shared" si="1"/>
        <v>111.30000000000001</v>
      </c>
    </row>
    <row r="34" spans="1:13">
      <c r="A34" s="39" t="s">
        <v>88</v>
      </c>
      <c r="B34" s="40">
        <v>6</v>
      </c>
      <c r="C34" s="40"/>
      <c r="D34" s="40"/>
      <c r="E34" s="40"/>
      <c r="F34" s="40"/>
      <c r="G34" s="40"/>
      <c r="H34" s="41"/>
      <c r="I34" s="42"/>
      <c r="J34" s="42"/>
      <c r="K34" s="25">
        <f t="shared" si="0"/>
        <v>6</v>
      </c>
      <c r="L34" s="34">
        <v>1.37</v>
      </c>
      <c r="M34" s="34">
        <f t="shared" si="1"/>
        <v>8.2200000000000006</v>
      </c>
    </row>
    <row r="35" spans="1:13" ht="16.5" customHeight="1">
      <c r="A35" s="24"/>
      <c r="B35" s="45"/>
      <c r="M35" s="54">
        <f>SUM(M4:M34)</f>
        <v>9899.1899999999951</v>
      </c>
    </row>
    <row r="36" spans="1:13" hidden="1"/>
    <row r="37" spans="1:1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6" spans="1:13" ht="21">
      <c r="A46" s="73" t="s">
        <v>102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3">
      <c r="A47" s="61" t="s">
        <v>93</v>
      </c>
      <c r="B47" s="61"/>
      <c r="C47" s="61"/>
      <c r="D47" s="61"/>
      <c r="E47" s="61"/>
      <c r="F47" s="61"/>
      <c r="G47" s="61"/>
      <c r="H47" s="61"/>
      <c r="I47" s="47"/>
      <c r="J47" s="47" t="s">
        <v>83</v>
      </c>
      <c r="K47" s="48" t="s">
        <v>90</v>
      </c>
      <c r="L47" s="48"/>
      <c r="M47" s="48" t="s">
        <v>92</v>
      </c>
    </row>
    <row r="48" spans="1:13" s="24" customFormat="1" ht="4.5" customHeight="1">
      <c r="A48" s="67"/>
      <c r="B48" s="65"/>
      <c r="C48" s="65"/>
      <c r="D48" s="65"/>
      <c r="E48" s="65"/>
      <c r="F48" s="65"/>
      <c r="G48" s="65"/>
      <c r="H48" s="66"/>
      <c r="I48" s="50"/>
      <c r="J48" s="50"/>
      <c r="K48" s="50"/>
      <c r="L48" s="50"/>
      <c r="M48" s="49"/>
    </row>
    <row r="49" spans="1:14">
      <c r="A49" s="62" t="s">
        <v>66</v>
      </c>
      <c r="B49" s="63"/>
      <c r="C49" s="63"/>
      <c r="D49" s="63"/>
      <c r="E49" s="63"/>
      <c r="F49" s="63"/>
      <c r="G49" s="63"/>
      <c r="H49" s="64"/>
      <c r="I49" s="51"/>
      <c r="J49" s="52">
        <v>1670</v>
      </c>
      <c r="K49" s="56">
        <v>194.2</v>
      </c>
      <c r="L49" s="34"/>
      <c r="M49" s="57">
        <f>J49*K49</f>
        <v>324314</v>
      </c>
      <c r="N49" s="58"/>
    </row>
    <row r="50" spans="1:14">
      <c r="A50" s="62" t="s">
        <v>67</v>
      </c>
      <c r="B50" s="63"/>
      <c r="C50" s="63"/>
      <c r="D50" s="63"/>
      <c r="E50" s="63"/>
      <c r="F50" s="63"/>
      <c r="G50" s="63"/>
      <c r="H50" s="64"/>
      <c r="I50" s="51"/>
      <c r="J50" s="34">
        <v>25</v>
      </c>
      <c r="K50" s="56">
        <v>194.2</v>
      </c>
      <c r="L50" s="34"/>
      <c r="M50" s="57">
        <f t="shared" ref="M50:M63" si="2">J50*K50</f>
        <v>4855</v>
      </c>
    </row>
    <row r="51" spans="1:14">
      <c r="A51" s="62" t="s">
        <v>97</v>
      </c>
      <c r="B51" s="65"/>
      <c r="C51" s="65"/>
      <c r="D51" s="65"/>
      <c r="E51" s="65"/>
      <c r="F51" s="65"/>
      <c r="G51" s="65"/>
      <c r="H51" s="66"/>
      <c r="I51" s="51"/>
      <c r="J51" s="34">
        <v>53</v>
      </c>
      <c r="K51" s="56">
        <v>265.41000000000003</v>
      </c>
      <c r="L51" s="34"/>
      <c r="M51" s="57">
        <f t="shared" si="2"/>
        <v>14066.730000000001</v>
      </c>
    </row>
    <row r="52" spans="1:14">
      <c r="A52" s="62" t="s">
        <v>98</v>
      </c>
      <c r="B52" s="65"/>
      <c r="C52" s="65"/>
      <c r="D52" s="65"/>
      <c r="E52" s="65"/>
      <c r="F52" s="65"/>
      <c r="G52" s="65"/>
      <c r="H52" s="66"/>
      <c r="I52" s="51"/>
      <c r="J52" s="34">
        <v>7</v>
      </c>
      <c r="K52" s="56">
        <v>265.41000000000003</v>
      </c>
      <c r="L52" s="34"/>
      <c r="M52" s="57">
        <f t="shared" si="2"/>
        <v>1857.8700000000001</v>
      </c>
    </row>
    <row r="53" spans="1:14">
      <c r="A53" s="68" t="s">
        <v>78</v>
      </c>
      <c r="B53" s="65"/>
      <c r="C53" s="65"/>
      <c r="D53" s="65"/>
      <c r="E53" s="65"/>
      <c r="F53" s="65"/>
      <c r="G53" s="65"/>
      <c r="H53" s="66"/>
      <c r="I53" s="51"/>
      <c r="J53" s="34">
        <v>15</v>
      </c>
      <c r="K53" s="56">
        <v>115.81</v>
      </c>
      <c r="L53" s="34"/>
      <c r="M53" s="57">
        <f t="shared" si="2"/>
        <v>1737.15</v>
      </c>
    </row>
    <row r="54" spans="1:14">
      <c r="A54" s="68" t="s">
        <v>69</v>
      </c>
      <c r="B54" s="65"/>
      <c r="C54" s="65"/>
      <c r="D54" s="65"/>
      <c r="E54" s="65"/>
      <c r="F54" s="65"/>
      <c r="G54" s="65"/>
      <c r="H54" s="66"/>
      <c r="I54" s="51"/>
      <c r="J54" s="34">
        <v>15</v>
      </c>
      <c r="K54" s="56">
        <v>64.760000000000005</v>
      </c>
      <c r="L54" s="34"/>
      <c r="M54" s="57">
        <f t="shared" si="2"/>
        <v>971.40000000000009</v>
      </c>
    </row>
    <row r="55" spans="1:14">
      <c r="A55" s="68" t="s">
        <v>70</v>
      </c>
      <c r="B55" s="65"/>
      <c r="C55" s="65"/>
      <c r="D55" s="65"/>
      <c r="E55" s="65"/>
      <c r="F55" s="65"/>
      <c r="G55" s="65"/>
      <c r="H55" s="66"/>
      <c r="I55" s="51"/>
      <c r="J55" s="34">
        <v>15</v>
      </c>
      <c r="K55" s="56">
        <v>21.59</v>
      </c>
      <c r="L55" s="34"/>
      <c r="M55" s="57">
        <f t="shared" si="2"/>
        <v>323.85000000000002</v>
      </c>
    </row>
    <row r="56" spans="1:14">
      <c r="A56" s="68" t="s">
        <v>71</v>
      </c>
      <c r="B56" s="65"/>
      <c r="C56" s="65"/>
      <c r="D56" s="65"/>
      <c r="E56" s="65"/>
      <c r="F56" s="65"/>
      <c r="G56" s="65"/>
      <c r="H56" s="66"/>
      <c r="I56" s="51"/>
      <c r="J56" s="34">
        <v>15</v>
      </c>
      <c r="K56" s="56">
        <v>15.41</v>
      </c>
      <c r="L56" s="34"/>
      <c r="M56" s="57">
        <f t="shared" si="2"/>
        <v>231.15</v>
      </c>
    </row>
    <row r="57" spans="1:14">
      <c r="A57" s="68" t="s">
        <v>76</v>
      </c>
      <c r="B57" s="65"/>
      <c r="C57" s="65"/>
      <c r="D57" s="65"/>
      <c r="E57" s="65"/>
      <c r="F57" s="65"/>
      <c r="G57" s="65"/>
      <c r="H57" s="66"/>
      <c r="I57" s="51"/>
      <c r="J57" s="34">
        <v>25</v>
      </c>
      <c r="K57" s="56">
        <v>600</v>
      </c>
      <c r="L57" s="53"/>
      <c r="M57" s="57">
        <f t="shared" si="2"/>
        <v>15000</v>
      </c>
    </row>
    <row r="58" spans="1:14">
      <c r="A58" s="68" t="s">
        <v>74</v>
      </c>
      <c r="B58" s="65"/>
      <c r="C58" s="65"/>
      <c r="D58" s="65"/>
      <c r="E58" s="65"/>
      <c r="F58" s="65"/>
      <c r="G58" s="65"/>
      <c r="H58" s="66"/>
      <c r="I58" s="51"/>
      <c r="J58" s="34">
        <v>15</v>
      </c>
      <c r="K58" s="56">
        <v>600</v>
      </c>
      <c r="L58" s="53"/>
      <c r="M58" s="57">
        <f t="shared" si="2"/>
        <v>9000</v>
      </c>
    </row>
    <row r="59" spans="1:14">
      <c r="A59" s="62" t="s">
        <v>68</v>
      </c>
      <c r="B59" s="65"/>
      <c r="C59" s="65"/>
      <c r="D59" s="65"/>
      <c r="E59" s="65"/>
      <c r="F59" s="65"/>
      <c r="G59" s="65"/>
      <c r="H59" s="66"/>
      <c r="I59" s="51"/>
      <c r="J59" s="34">
        <v>6</v>
      </c>
      <c r="K59" s="56">
        <v>358.06</v>
      </c>
      <c r="L59" s="34"/>
      <c r="M59" s="57">
        <f t="shared" si="2"/>
        <v>2148.36</v>
      </c>
    </row>
    <row r="60" spans="1:14">
      <c r="A60" s="62" t="s">
        <v>79</v>
      </c>
      <c r="B60" s="65"/>
      <c r="C60" s="65"/>
      <c r="D60" s="65"/>
      <c r="E60" s="65"/>
      <c r="F60" s="65"/>
      <c r="G60" s="65"/>
      <c r="H60" s="66"/>
      <c r="I60" s="51"/>
      <c r="J60" s="34">
        <v>6</v>
      </c>
      <c r="K60" s="56">
        <v>1893.68</v>
      </c>
      <c r="L60" s="34"/>
      <c r="M60" s="57">
        <f t="shared" si="2"/>
        <v>11362.08</v>
      </c>
    </row>
    <row r="61" spans="1:14">
      <c r="A61" s="68" t="s">
        <v>72</v>
      </c>
      <c r="B61" s="65"/>
      <c r="C61" s="65"/>
      <c r="D61" s="65"/>
      <c r="E61" s="65"/>
      <c r="F61" s="65"/>
      <c r="G61" s="65"/>
      <c r="H61" s="66"/>
      <c r="I61" s="51"/>
      <c r="J61" s="34">
        <v>6</v>
      </c>
      <c r="K61" s="56">
        <v>149.75</v>
      </c>
      <c r="L61" s="34"/>
      <c r="M61" s="57">
        <f t="shared" si="2"/>
        <v>898.5</v>
      </c>
    </row>
    <row r="62" spans="1:14">
      <c r="A62" s="68" t="s">
        <v>73</v>
      </c>
      <c r="B62" s="65"/>
      <c r="C62" s="65"/>
      <c r="D62" s="65"/>
      <c r="E62" s="65"/>
      <c r="F62" s="65"/>
      <c r="G62" s="65"/>
      <c r="H62" s="66"/>
      <c r="I62" s="51"/>
      <c r="J62" s="34">
        <v>6</v>
      </c>
      <c r="K62" s="56">
        <v>149.75</v>
      </c>
      <c r="L62" s="34"/>
      <c r="M62" s="57">
        <f t="shared" si="2"/>
        <v>898.5</v>
      </c>
    </row>
    <row r="63" spans="1:14">
      <c r="A63" s="68" t="s">
        <v>75</v>
      </c>
      <c r="B63" s="65"/>
      <c r="C63" s="65"/>
      <c r="D63" s="65"/>
      <c r="E63" s="65"/>
      <c r="F63" s="65"/>
      <c r="G63" s="65"/>
      <c r="H63" s="66"/>
      <c r="I63" s="51"/>
      <c r="J63" s="34">
        <v>6</v>
      </c>
      <c r="K63" s="56">
        <v>482.34</v>
      </c>
      <c r="L63" s="34"/>
      <c r="M63" s="57">
        <f t="shared" si="2"/>
        <v>2894.04</v>
      </c>
    </row>
    <row r="64" spans="1:14">
      <c r="A64" s="69" t="s">
        <v>99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1"/>
      <c r="M64" s="57">
        <f>SUM(M49:M63)</f>
        <v>390558.63</v>
      </c>
    </row>
    <row r="66" spans="1:13" ht="14.25" customHeight="1">
      <c r="L66" s="59" t="s">
        <v>100</v>
      </c>
      <c r="M66" s="55">
        <v>390558.63</v>
      </c>
    </row>
    <row r="67" spans="1:13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</sheetData>
  <mergeCells count="29">
    <mergeCell ref="A2:M2"/>
    <mergeCell ref="A1:M1"/>
    <mergeCell ref="A38:M38"/>
    <mergeCell ref="A46:M46"/>
    <mergeCell ref="A37:M37"/>
    <mergeCell ref="A67:M67"/>
    <mergeCell ref="A53:H53"/>
    <mergeCell ref="A54:H54"/>
    <mergeCell ref="A55:H55"/>
    <mergeCell ref="A52:H52"/>
    <mergeCell ref="A59:H59"/>
    <mergeCell ref="A60:H60"/>
    <mergeCell ref="A61:H61"/>
    <mergeCell ref="A68:M68"/>
    <mergeCell ref="A69:M69"/>
    <mergeCell ref="A70:M70"/>
    <mergeCell ref="A47:H47"/>
    <mergeCell ref="A39:M39"/>
    <mergeCell ref="A40:M40"/>
    <mergeCell ref="A49:H49"/>
    <mergeCell ref="A50:H50"/>
    <mergeCell ref="A51:H51"/>
    <mergeCell ref="A48:H48"/>
    <mergeCell ref="A62:H62"/>
    <mergeCell ref="A63:H63"/>
    <mergeCell ref="A64:L64"/>
    <mergeCell ref="A56:H56"/>
    <mergeCell ref="A57:H57"/>
    <mergeCell ref="A58:H58"/>
  </mergeCells>
  <pageMargins left="0" right="0" top="0" bottom="0" header="0.31496062992125984" footer="0.31496062992125984"/>
  <pageSetup paperSize="9" scale="8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workbookViewId="0">
      <selection activeCell="I40" sqref="I40:I45"/>
    </sheetView>
  </sheetViews>
  <sheetFormatPr defaultRowHeight="15"/>
  <cols>
    <col min="1" max="1" width="11.85546875" customWidth="1"/>
    <col min="2" max="2" width="41.7109375" customWidth="1"/>
    <col min="4" max="4" width="10.28515625" customWidth="1"/>
    <col min="11" max="11" width="10" customWidth="1"/>
    <col min="13" max="14" width="10.5703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40</v>
      </c>
      <c r="M1" s="1" t="s">
        <v>11</v>
      </c>
      <c r="N1" s="1" t="s">
        <v>12</v>
      </c>
    </row>
    <row r="2" spans="1:14">
      <c r="A2" s="17"/>
      <c r="B2" s="2" t="s">
        <v>13</v>
      </c>
      <c r="C2" s="11" t="s">
        <v>50</v>
      </c>
      <c r="D2" s="11" t="s">
        <v>50</v>
      </c>
      <c r="E2" s="11" t="s">
        <v>50</v>
      </c>
      <c r="F2" s="11" t="s">
        <v>50</v>
      </c>
      <c r="G2" s="11" t="s">
        <v>50</v>
      </c>
      <c r="H2" s="11" t="s">
        <v>50</v>
      </c>
      <c r="I2" s="11" t="s">
        <v>50</v>
      </c>
      <c r="J2" s="11" t="s">
        <v>50</v>
      </c>
      <c r="K2" s="11" t="s">
        <v>50</v>
      </c>
      <c r="L2" s="11" t="s">
        <v>50</v>
      </c>
      <c r="M2" s="11" t="s">
        <v>50</v>
      </c>
      <c r="N2" s="11" t="s">
        <v>50</v>
      </c>
    </row>
    <row r="3" spans="1:14">
      <c r="A3" s="16"/>
      <c r="B3" s="2" t="s">
        <v>14</v>
      </c>
      <c r="C3" s="11" t="s">
        <v>50</v>
      </c>
      <c r="D3" s="11" t="s">
        <v>50</v>
      </c>
      <c r="E3" s="11" t="s">
        <v>50</v>
      </c>
      <c r="F3" s="11" t="s">
        <v>50</v>
      </c>
      <c r="G3" s="11" t="s">
        <v>50</v>
      </c>
      <c r="H3" s="11" t="s">
        <v>50</v>
      </c>
      <c r="I3" s="11" t="s">
        <v>50</v>
      </c>
      <c r="J3" s="11" t="s">
        <v>50</v>
      </c>
      <c r="K3" s="11" t="s">
        <v>50</v>
      </c>
      <c r="L3" s="11" t="s">
        <v>50</v>
      </c>
      <c r="M3" s="11" t="s">
        <v>50</v>
      </c>
      <c r="N3" s="11" t="s">
        <v>50</v>
      </c>
    </row>
    <row r="4" spans="1:14">
      <c r="A4" s="16"/>
      <c r="B4" s="2" t="s">
        <v>15</v>
      </c>
      <c r="C4" s="11" t="s">
        <v>50</v>
      </c>
      <c r="D4" s="11" t="s">
        <v>50</v>
      </c>
      <c r="E4" s="11" t="s">
        <v>50</v>
      </c>
      <c r="F4" s="11" t="s">
        <v>50</v>
      </c>
      <c r="G4" s="11" t="s">
        <v>50</v>
      </c>
      <c r="H4" s="11" t="s">
        <v>50</v>
      </c>
      <c r="I4" s="11" t="s">
        <v>50</v>
      </c>
      <c r="J4" s="11" t="s">
        <v>50</v>
      </c>
      <c r="K4" s="11" t="s">
        <v>50</v>
      </c>
      <c r="L4" s="11" t="s">
        <v>50</v>
      </c>
      <c r="M4" s="11" t="s">
        <v>50</v>
      </c>
      <c r="N4" s="11" t="s">
        <v>50</v>
      </c>
    </row>
    <row r="5" spans="1:14">
      <c r="A5" s="16"/>
      <c r="B5" s="2" t="s">
        <v>16</v>
      </c>
      <c r="C5" s="11" t="s">
        <v>50</v>
      </c>
      <c r="D5" s="11" t="s">
        <v>50</v>
      </c>
      <c r="E5" s="11" t="s">
        <v>50</v>
      </c>
      <c r="F5" s="11" t="s">
        <v>50</v>
      </c>
      <c r="G5" s="11" t="s">
        <v>50</v>
      </c>
      <c r="H5" s="11" t="s">
        <v>50</v>
      </c>
      <c r="I5" s="11" t="s">
        <v>50</v>
      </c>
      <c r="J5" s="11" t="s">
        <v>50</v>
      </c>
      <c r="K5" s="11" t="s">
        <v>50</v>
      </c>
      <c r="L5" s="11" t="s">
        <v>50</v>
      </c>
      <c r="M5" s="11" t="s">
        <v>50</v>
      </c>
      <c r="N5" s="11" t="s">
        <v>50</v>
      </c>
    </row>
    <row r="6" spans="1:14">
      <c r="A6" s="16" t="s">
        <v>62</v>
      </c>
      <c r="B6" s="2" t="s">
        <v>41</v>
      </c>
      <c r="C6" s="11" t="s">
        <v>50</v>
      </c>
      <c r="D6" s="11" t="s">
        <v>50</v>
      </c>
      <c r="E6" s="11" t="s">
        <v>50</v>
      </c>
      <c r="F6" s="11" t="s">
        <v>50</v>
      </c>
      <c r="G6" s="11" t="s">
        <v>50</v>
      </c>
      <c r="H6" s="11" t="s">
        <v>50</v>
      </c>
      <c r="I6" s="11" t="s">
        <v>50</v>
      </c>
      <c r="J6" s="11" t="s">
        <v>50</v>
      </c>
      <c r="K6" s="11" t="s">
        <v>50</v>
      </c>
      <c r="L6" s="11" t="s">
        <v>50</v>
      </c>
      <c r="M6" s="11" t="s">
        <v>50</v>
      </c>
      <c r="N6" s="11" t="s">
        <v>50</v>
      </c>
    </row>
    <row r="7" spans="1:14">
      <c r="A7" s="16"/>
      <c r="B7" s="2" t="s">
        <v>17</v>
      </c>
      <c r="C7" s="11" t="s">
        <v>50</v>
      </c>
      <c r="D7" s="11" t="s">
        <v>50</v>
      </c>
      <c r="E7" s="11" t="s">
        <v>50</v>
      </c>
      <c r="F7" s="11" t="s">
        <v>50</v>
      </c>
      <c r="G7" s="11" t="s">
        <v>50</v>
      </c>
      <c r="H7" s="11" t="s">
        <v>50</v>
      </c>
      <c r="I7" s="11" t="s">
        <v>50</v>
      </c>
      <c r="J7" s="11" t="s">
        <v>50</v>
      </c>
      <c r="K7" s="11" t="s">
        <v>50</v>
      </c>
      <c r="L7" s="11" t="s">
        <v>50</v>
      </c>
      <c r="M7" s="11" t="s">
        <v>50</v>
      </c>
      <c r="N7" s="11" t="s">
        <v>50</v>
      </c>
    </row>
    <row r="8" spans="1:14">
      <c r="A8" s="16"/>
      <c r="B8" s="2" t="s">
        <v>18</v>
      </c>
      <c r="C8" s="11" t="s">
        <v>50</v>
      </c>
      <c r="D8" s="11" t="s">
        <v>50</v>
      </c>
      <c r="E8" s="11" t="s">
        <v>50</v>
      </c>
      <c r="F8" s="11" t="s">
        <v>50</v>
      </c>
      <c r="G8" s="11" t="s">
        <v>50</v>
      </c>
      <c r="H8" s="11" t="s">
        <v>50</v>
      </c>
      <c r="I8" s="11" t="s">
        <v>50</v>
      </c>
      <c r="J8" s="11" t="s">
        <v>50</v>
      </c>
      <c r="K8" s="11" t="s">
        <v>50</v>
      </c>
      <c r="L8" s="11" t="s">
        <v>50</v>
      </c>
      <c r="M8" s="11" t="s">
        <v>50</v>
      </c>
      <c r="N8" s="11" t="s">
        <v>50</v>
      </c>
    </row>
    <row r="9" spans="1:14">
      <c r="A9" s="16"/>
      <c r="B9" s="2" t="s">
        <v>19</v>
      </c>
      <c r="C9" s="11" t="s">
        <v>50</v>
      </c>
      <c r="D9" s="11" t="s">
        <v>50</v>
      </c>
      <c r="E9" s="11" t="s">
        <v>50</v>
      </c>
      <c r="F9" s="11" t="s">
        <v>50</v>
      </c>
      <c r="G9" s="11" t="s">
        <v>50</v>
      </c>
      <c r="H9" s="11" t="s">
        <v>50</v>
      </c>
      <c r="I9" s="11" t="s">
        <v>50</v>
      </c>
      <c r="J9" s="11" t="s">
        <v>50</v>
      </c>
      <c r="K9" s="11" t="s">
        <v>50</v>
      </c>
      <c r="L9" s="11" t="s">
        <v>50</v>
      </c>
      <c r="M9" s="11" t="s">
        <v>50</v>
      </c>
      <c r="N9" s="11" t="s">
        <v>50</v>
      </c>
    </row>
    <row r="10" spans="1:14">
      <c r="A10" s="16"/>
      <c r="B10" s="2" t="s">
        <v>20</v>
      </c>
      <c r="C10" s="11" t="s">
        <v>50</v>
      </c>
      <c r="D10" s="11" t="s">
        <v>50</v>
      </c>
      <c r="E10" s="11" t="s">
        <v>50</v>
      </c>
      <c r="F10" s="11" t="s">
        <v>50</v>
      </c>
      <c r="G10" s="11" t="s">
        <v>50</v>
      </c>
      <c r="H10" s="11" t="s">
        <v>50</v>
      </c>
      <c r="I10" s="11" t="s">
        <v>50</v>
      </c>
      <c r="J10" s="11" t="s">
        <v>50</v>
      </c>
      <c r="K10" s="11" t="s">
        <v>50</v>
      </c>
      <c r="L10" s="11" t="s">
        <v>50</v>
      </c>
      <c r="M10" s="11" t="s">
        <v>50</v>
      </c>
      <c r="N10" s="11" t="s">
        <v>50</v>
      </c>
    </row>
    <row r="11" spans="1:14">
      <c r="A11" s="16"/>
      <c r="B11" s="2" t="s">
        <v>21</v>
      </c>
      <c r="C11" s="11" t="s">
        <v>50</v>
      </c>
      <c r="D11" s="11" t="s">
        <v>50</v>
      </c>
      <c r="E11" s="11" t="s">
        <v>50</v>
      </c>
      <c r="F11" s="11" t="s">
        <v>50</v>
      </c>
      <c r="G11" s="11" t="s">
        <v>50</v>
      </c>
      <c r="H11" s="11" t="s">
        <v>50</v>
      </c>
      <c r="I11" s="11" t="s">
        <v>50</v>
      </c>
      <c r="J11" s="11" t="s">
        <v>50</v>
      </c>
      <c r="K11" s="11" t="s">
        <v>50</v>
      </c>
      <c r="L11" s="11" t="s">
        <v>50</v>
      </c>
      <c r="M11" s="11" t="s">
        <v>50</v>
      </c>
      <c r="N11" s="11" t="s">
        <v>50</v>
      </c>
    </row>
    <row r="12" spans="1:14">
      <c r="A12" s="18"/>
      <c r="B12" s="19" t="s">
        <v>61</v>
      </c>
      <c r="C12" s="11" t="s">
        <v>50</v>
      </c>
      <c r="D12" s="11" t="s">
        <v>50</v>
      </c>
      <c r="E12" s="11" t="s">
        <v>50</v>
      </c>
      <c r="F12" s="11" t="s">
        <v>50</v>
      </c>
      <c r="G12" s="11" t="s">
        <v>50</v>
      </c>
      <c r="H12" s="11" t="s">
        <v>50</v>
      </c>
      <c r="I12" s="11" t="s">
        <v>50</v>
      </c>
      <c r="J12" s="11" t="s">
        <v>50</v>
      </c>
      <c r="K12" s="11" t="s">
        <v>50</v>
      </c>
      <c r="L12" s="11" t="s">
        <v>50</v>
      </c>
      <c r="M12" s="11" t="s">
        <v>50</v>
      </c>
      <c r="N12" s="11" t="s">
        <v>50</v>
      </c>
    </row>
    <row r="13" spans="1:14">
      <c r="A13" s="3"/>
      <c r="B13" s="4" t="s">
        <v>22</v>
      </c>
      <c r="C13" s="10" t="s">
        <v>50</v>
      </c>
      <c r="D13" s="4"/>
      <c r="E13" s="4"/>
      <c r="F13" s="10" t="s">
        <v>50</v>
      </c>
      <c r="G13" s="4"/>
      <c r="H13" s="10" t="s">
        <v>60</v>
      </c>
      <c r="I13" s="10" t="s">
        <v>50</v>
      </c>
      <c r="J13" s="4"/>
      <c r="K13" s="4"/>
      <c r="L13" s="10" t="s">
        <v>50</v>
      </c>
      <c r="M13" s="4"/>
      <c r="N13" s="4"/>
    </row>
    <row r="14" spans="1:14">
      <c r="A14" s="5"/>
      <c r="B14" s="4" t="s">
        <v>23</v>
      </c>
      <c r="C14" s="10" t="s">
        <v>50</v>
      </c>
      <c r="D14" s="4"/>
      <c r="E14" s="4"/>
      <c r="F14" s="10" t="s">
        <v>50</v>
      </c>
      <c r="G14" s="4"/>
      <c r="H14" s="10" t="s">
        <v>60</v>
      </c>
      <c r="I14" s="10" t="s">
        <v>50</v>
      </c>
      <c r="J14" s="4"/>
      <c r="K14" s="4"/>
      <c r="L14" s="10" t="s">
        <v>50</v>
      </c>
      <c r="M14" s="4"/>
      <c r="N14" s="4"/>
    </row>
    <row r="15" spans="1:14">
      <c r="A15" s="5"/>
      <c r="B15" s="4" t="s">
        <v>24</v>
      </c>
      <c r="C15" s="10" t="s">
        <v>50</v>
      </c>
      <c r="D15" s="4"/>
      <c r="E15" s="4"/>
      <c r="F15" s="10" t="s">
        <v>50</v>
      </c>
      <c r="G15" s="4"/>
      <c r="H15" s="10" t="s">
        <v>60</v>
      </c>
      <c r="I15" s="10" t="s">
        <v>50</v>
      </c>
      <c r="J15" s="4"/>
      <c r="K15" s="4"/>
      <c r="L15" s="10" t="s">
        <v>50</v>
      </c>
      <c r="M15" s="4"/>
      <c r="N15" s="4"/>
    </row>
    <row r="16" spans="1:14">
      <c r="A16" s="5"/>
      <c r="B16" s="4" t="s">
        <v>42</v>
      </c>
      <c r="C16" s="10" t="s">
        <v>50</v>
      </c>
      <c r="D16" s="4"/>
      <c r="E16" s="4"/>
      <c r="F16" s="10" t="s">
        <v>50</v>
      </c>
      <c r="G16" s="4"/>
      <c r="H16" s="10" t="s">
        <v>60</v>
      </c>
      <c r="I16" s="10" t="s">
        <v>50</v>
      </c>
      <c r="J16" s="4"/>
      <c r="K16" s="4"/>
      <c r="L16" s="10" t="s">
        <v>50</v>
      </c>
      <c r="M16" s="4"/>
      <c r="N16" s="4"/>
    </row>
    <row r="17" spans="1:14">
      <c r="A17" s="74" t="s">
        <v>37</v>
      </c>
      <c r="B17" s="4" t="s">
        <v>25</v>
      </c>
      <c r="C17" s="10" t="s">
        <v>50</v>
      </c>
      <c r="D17" s="4"/>
      <c r="E17" s="4"/>
      <c r="F17" s="10" t="s">
        <v>50</v>
      </c>
      <c r="G17" s="4"/>
      <c r="H17" s="10" t="s">
        <v>60</v>
      </c>
      <c r="I17" s="10" t="s">
        <v>50</v>
      </c>
      <c r="J17" s="4"/>
      <c r="K17" s="4"/>
      <c r="L17" s="10" t="s">
        <v>50</v>
      </c>
      <c r="M17" s="4"/>
      <c r="N17" s="4"/>
    </row>
    <row r="18" spans="1:14">
      <c r="A18" s="74"/>
      <c r="B18" s="4" t="s">
        <v>26</v>
      </c>
      <c r="C18" s="10" t="s">
        <v>50</v>
      </c>
      <c r="D18" s="4"/>
      <c r="E18" s="4"/>
      <c r="F18" s="10" t="s">
        <v>50</v>
      </c>
      <c r="G18" s="4"/>
      <c r="H18" s="10" t="s">
        <v>60</v>
      </c>
      <c r="I18" s="10" t="s">
        <v>50</v>
      </c>
      <c r="J18" s="4"/>
      <c r="K18" s="4"/>
      <c r="L18" s="10" t="s">
        <v>50</v>
      </c>
      <c r="M18" s="4"/>
      <c r="N18" s="4"/>
    </row>
    <row r="19" spans="1:14">
      <c r="A19" s="74"/>
      <c r="B19" s="20" t="s">
        <v>43</v>
      </c>
      <c r="C19" s="10" t="s">
        <v>50</v>
      </c>
      <c r="D19" s="4"/>
      <c r="E19" s="4"/>
      <c r="F19" s="10" t="s">
        <v>50</v>
      </c>
      <c r="G19" s="4"/>
      <c r="H19" s="10" t="s">
        <v>60</v>
      </c>
      <c r="I19" s="10" t="s">
        <v>50</v>
      </c>
      <c r="J19" s="4"/>
      <c r="K19" s="4"/>
      <c r="L19" s="10" t="s">
        <v>50</v>
      </c>
      <c r="M19" s="4"/>
      <c r="N19" s="4"/>
    </row>
    <row r="20" spans="1:14">
      <c r="A20" s="74"/>
      <c r="B20" s="20" t="s">
        <v>44</v>
      </c>
      <c r="C20" s="10" t="s">
        <v>50</v>
      </c>
      <c r="D20" s="4"/>
      <c r="E20" s="4"/>
      <c r="F20" s="10" t="s">
        <v>50</v>
      </c>
      <c r="G20" s="4"/>
      <c r="H20" s="10" t="s">
        <v>60</v>
      </c>
      <c r="I20" s="10" t="s">
        <v>50</v>
      </c>
      <c r="J20" s="4"/>
      <c r="K20" s="4"/>
      <c r="L20" s="10" t="s">
        <v>50</v>
      </c>
      <c r="M20" s="4"/>
      <c r="N20" s="4"/>
    </row>
    <row r="21" spans="1:14">
      <c r="A21" s="5"/>
      <c r="B21" s="20" t="s">
        <v>48</v>
      </c>
      <c r="C21" s="10" t="s">
        <v>50</v>
      </c>
      <c r="D21" s="4"/>
      <c r="E21" s="4"/>
      <c r="F21" s="10" t="s">
        <v>50</v>
      </c>
      <c r="G21" s="4"/>
      <c r="H21" s="10" t="s">
        <v>60</v>
      </c>
      <c r="I21" s="10" t="s">
        <v>50</v>
      </c>
      <c r="J21" s="4"/>
      <c r="K21" s="4"/>
      <c r="L21" s="10" t="s">
        <v>50</v>
      </c>
      <c r="M21" s="4"/>
      <c r="N21" s="4"/>
    </row>
    <row r="22" spans="1:14">
      <c r="A22" s="5"/>
      <c r="B22" s="20" t="s">
        <v>45</v>
      </c>
      <c r="C22" s="10" t="s">
        <v>50</v>
      </c>
      <c r="D22" s="4"/>
      <c r="E22" s="4"/>
      <c r="F22" s="10" t="s">
        <v>50</v>
      </c>
      <c r="G22" s="4"/>
      <c r="H22" s="10" t="s">
        <v>60</v>
      </c>
      <c r="I22" s="10" t="s">
        <v>50</v>
      </c>
      <c r="J22" s="4"/>
      <c r="K22" s="4"/>
      <c r="L22" s="10" t="s">
        <v>50</v>
      </c>
      <c r="M22" s="4"/>
      <c r="N22" s="4"/>
    </row>
    <row r="23" spans="1:14">
      <c r="A23" s="5"/>
      <c r="B23" s="20" t="s">
        <v>46</v>
      </c>
      <c r="C23" s="10" t="s">
        <v>50</v>
      </c>
      <c r="D23" s="4"/>
      <c r="E23" s="4"/>
      <c r="F23" s="10" t="s">
        <v>50</v>
      </c>
      <c r="G23" s="4"/>
      <c r="H23" s="10" t="s">
        <v>60</v>
      </c>
      <c r="I23" s="10" t="s">
        <v>50</v>
      </c>
      <c r="J23" s="4"/>
      <c r="K23" s="4"/>
      <c r="L23" s="10" t="s">
        <v>50</v>
      </c>
      <c r="M23" s="4"/>
      <c r="N23" s="4"/>
    </row>
    <row r="24" spans="1:14">
      <c r="A24" s="5"/>
      <c r="B24" s="20" t="s">
        <v>47</v>
      </c>
      <c r="C24" s="10" t="s">
        <v>50</v>
      </c>
      <c r="D24" s="4"/>
      <c r="E24" s="4"/>
      <c r="F24" s="10" t="s">
        <v>50</v>
      </c>
      <c r="G24" s="4"/>
      <c r="H24" s="10" t="s">
        <v>60</v>
      </c>
      <c r="I24" s="10" t="s">
        <v>50</v>
      </c>
      <c r="J24" s="4"/>
      <c r="K24" s="4"/>
      <c r="L24" s="10" t="s">
        <v>50</v>
      </c>
      <c r="M24" s="4"/>
      <c r="N24" s="4"/>
    </row>
    <row r="25" spans="1:14">
      <c r="A25" s="5"/>
      <c r="B25" s="20" t="s">
        <v>28</v>
      </c>
      <c r="C25" s="10" t="s">
        <v>50</v>
      </c>
      <c r="D25" s="4"/>
      <c r="E25" s="4"/>
      <c r="F25" s="10" t="s">
        <v>50</v>
      </c>
      <c r="G25" s="4"/>
      <c r="H25" s="10" t="s">
        <v>60</v>
      </c>
      <c r="I25" s="10" t="s">
        <v>50</v>
      </c>
      <c r="J25" s="4"/>
      <c r="K25" s="4"/>
      <c r="L25" s="10" t="s">
        <v>50</v>
      </c>
      <c r="M25" s="4"/>
      <c r="N25" s="4"/>
    </row>
    <row r="26" spans="1:14">
      <c r="A26" s="7"/>
      <c r="B26" s="6" t="s">
        <v>27</v>
      </c>
      <c r="C26" s="12" t="s">
        <v>50</v>
      </c>
      <c r="D26" s="6"/>
      <c r="E26" s="6"/>
      <c r="F26" s="6"/>
      <c r="G26" s="6"/>
      <c r="H26" s="12" t="s">
        <v>60</v>
      </c>
      <c r="I26" s="12" t="s">
        <v>50</v>
      </c>
      <c r="J26" s="6"/>
      <c r="K26" s="6"/>
      <c r="L26" s="6"/>
      <c r="M26" s="6"/>
      <c r="N26" s="6"/>
    </row>
    <row r="27" spans="1:14">
      <c r="A27" s="7"/>
      <c r="B27" s="6" t="s">
        <v>28</v>
      </c>
      <c r="C27" s="12" t="s">
        <v>50</v>
      </c>
      <c r="D27" s="6"/>
      <c r="E27" s="6"/>
      <c r="F27" s="6"/>
      <c r="G27" s="6"/>
      <c r="H27" s="12" t="s">
        <v>60</v>
      </c>
      <c r="I27" s="12" t="s">
        <v>50</v>
      </c>
      <c r="J27" s="6"/>
      <c r="K27" s="6"/>
      <c r="L27" s="6"/>
      <c r="M27" s="6"/>
      <c r="N27" s="6"/>
    </row>
    <row r="28" spans="1:14">
      <c r="A28" s="7"/>
      <c r="B28" s="6" t="s">
        <v>29</v>
      </c>
      <c r="C28" s="12" t="s">
        <v>50</v>
      </c>
      <c r="D28" s="6"/>
      <c r="E28" s="6"/>
      <c r="F28" s="6"/>
      <c r="G28" s="6"/>
      <c r="H28" s="12" t="s">
        <v>60</v>
      </c>
      <c r="I28" s="12" t="s">
        <v>50</v>
      </c>
      <c r="J28" s="6"/>
      <c r="K28" s="6"/>
      <c r="L28" s="6"/>
      <c r="M28" s="6"/>
      <c r="N28" s="6"/>
    </row>
    <row r="29" spans="1:14">
      <c r="A29" s="7"/>
      <c r="B29" s="6" t="s">
        <v>49</v>
      </c>
      <c r="C29" s="12" t="s">
        <v>50</v>
      </c>
      <c r="D29" s="6"/>
      <c r="E29" s="6"/>
      <c r="F29" s="6"/>
      <c r="G29" s="6"/>
      <c r="H29" s="12" t="s">
        <v>60</v>
      </c>
      <c r="I29" s="12" t="s">
        <v>50</v>
      </c>
      <c r="J29" s="6"/>
      <c r="K29" s="6"/>
      <c r="L29" s="6"/>
      <c r="M29" s="6"/>
      <c r="N29" s="6"/>
    </row>
    <row r="30" spans="1:14">
      <c r="A30" s="7"/>
      <c r="B30" s="6" t="s">
        <v>30</v>
      </c>
      <c r="C30" s="12" t="s">
        <v>50</v>
      </c>
      <c r="D30" s="6"/>
      <c r="E30" s="6"/>
      <c r="F30" s="6"/>
      <c r="G30" s="6"/>
      <c r="H30" s="12" t="s">
        <v>60</v>
      </c>
      <c r="I30" s="12" t="s">
        <v>50</v>
      </c>
      <c r="J30" s="6"/>
      <c r="K30" s="6"/>
      <c r="L30" s="6"/>
      <c r="M30" s="6"/>
      <c r="N30" s="6"/>
    </row>
    <row r="31" spans="1:14">
      <c r="A31" s="7"/>
      <c r="B31" s="21" t="s">
        <v>51</v>
      </c>
      <c r="C31" s="12" t="s">
        <v>50</v>
      </c>
      <c r="D31" s="6"/>
      <c r="E31" s="6"/>
      <c r="F31" s="6"/>
      <c r="G31" s="6"/>
      <c r="H31" s="12"/>
      <c r="I31" s="12" t="s">
        <v>50</v>
      </c>
      <c r="J31" s="6"/>
      <c r="K31" s="6"/>
      <c r="L31" s="6"/>
      <c r="M31" s="6"/>
      <c r="N31" s="6"/>
    </row>
    <row r="32" spans="1:14">
      <c r="A32" s="7" t="s">
        <v>38</v>
      </c>
      <c r="B32" s="21" t="s">
        <v>52</v>
      </c>
      <c r="C32" s="12" t="s">
        <v>50</v>
      </c>
      <c r="D32" s="6"/>
      <c r="E32" s="6"/>
      <c r="F32" s="6"/>
      <c r="G32" s="6"/>
      <c r="H32" s="12"/>
      <c r="I32" s="12" t="s">
        <v>50</v>
      </c>
      <c r="J32" s="6"/>
      <c r="K32" s="6"/>
      <c r="L32" s="6"/>
      <c r="M32" s="6"/>
      <c r="N32" s="6"/>
    </row>
    <row r="33" spans="1:14">
      <c r="A33" s="7"/>
      <c r="B33" s="21" t="s">
        <v>53</v>
      </c>
      <c r="C33" s="12" t="s">
        <v>50</v>
      </c>
      <c r="D33" s="6"/>
      <c r="E33" s="6"/>
      <c r="F33" s="6"/>
      <c r="G33" s="6"/>
      <c r="H33" s="12"/>
      <c r="I33" s="12" t="s">
        <v>50</v>
      </c>
      <c r="J33" s="6"/>
      <c r="K33" s="6"/>
      <c r="L33" s="6"/>
      <c r="M33" s="6"/>
      <c r="N33" s="6"/>
    </row>
    <row r="34" spans="1:14">
      <c r="A34" s="7"/>
      <c r="B34" s="21" t="s">
        <v>54</v>
      </c>
      <c r="C34" s="12" t="s">
        <v>50</v>
      </c>
      <c r="D34" s="6"/>
      <c r="E34" s="6"/>
      <c r="F34" s="6"/>
      <c r="G34" s="6"/>
      <c r="H34" s="12"/>
      <c r="I34" s="12" t="s">
        <v>50</v>
      </c>
      <c r="J34" s="6"/>
      <c r="K34" s="6"/>
      <c r="L34" s="6"/>
      <c r="M34" s="6"/>
      <c r="N34" s="6"/>
    </row>
    <row r="35" spans="1:14">
      <c r="A35" s="7"/>
      <c r="B35" s="21" t="s">
        <v>55</v>
      </c>
      <c r="C35" s="12" t="s">
        <v>50</v>
      </c>
      <c r="D35" s="6"/>
      <c r="E35" s="6"/>
      <c r="F35" s="6"/>
      <c r="G35" s="6"/>
      <c r="H35" s="12"/>
      <c r="I35" s="12" t="s">
        <v>50</v>
      </c>
      <c r="J35" s="6"/>
      <c r="K35" s="6"/>
      <c r="L35" s="6"/>
      <c r="M35" s="6"/>
      <c r="N35" s="6"/>
    </row>
    <row r="36" spans="1:14">
      <c r="A36" s="7"/>
      <c r="B36" s="21" t="s">
        <v>56</v>
      </c>
      <c r="C36" s="12" t="s">
        <v>50</v>
      </c>
      <c r="D36" s="6"/>
      <c r="E36" s="6"/>
      <c r="F36" s="6"/>
      <c r="G36" s="6"/>
      <c r="H36" s="12"/>
      <c r="I36" s="12" t="s">
        <v>50</v>
      </c>
      <c r="J36" s="6"/>
      <c r="K36" s="6"/>
      <c r="L36" s="6"/>
      <c r="M36" s="6"/>
      <c r="N36" s="6"/>
    </row>
    <row r="37" spans="1:14">
      <c r="A37" s="7"/>
      <c r="B37" s="21" t="s">
        <v>57</v>
      </c>
      <c r="C37" s="12" t="s">
        <v>50</v>
      </c>
      <c r="D37" s="6"/>
      <c r="E37" s="6"/>
      <c r="F37" s="6"/>
      <c r="G37" s="6"/>
      <c r="H37" s="12"/>
      <c r="I37" s="12" t="s">
        <v>50</v>
      </c>
      <c r="J37" s="6"/>
      <c r="K37" s="6"/>
      <c r="L37" s="6"/>
      <c r="M37" s="6"/>
      <c r="N37" s="6"/>
    </row>
    <row r="38" spans="1:14">
      <c r="A38" s="7"/>
      <c r="B38" s="21" t="s">
        <v>58</v>
      </c>
      <c r="C38" s="12" t="s">
        <v>50</v>
      </c>
      <c r="D38" s="6"/>
      <c r="E38" s="6"/>
      <c r="F38" s="6"/>
      <c r="G38" s="6"/>
      <c r="H38" s="12"/>
      <c r="I38" s="12" t="s">
        <v>50</v>
      </c>
      <c r="J38" s="6"/>
      <c r="K38" s="6"/>
      <c r="L38" s="6"/>
      <c r="M38" s="6"/>
      <c r="N38" s="6"/>
    </row>
    <row r="39" spans="1:14">
      <c r="A39" s="7"/>
      <c r="B39" s="21" t="s">
        <v>59</v>
      </c>
      <c r="C39" s="12" t="s">
        <v>50</v>
      </c>
      <c r="D39" s="6"/>
      <c r="E39" s="6"/>
      <c r="F39" s="6"/>
      <c r="G39" s="6"/>
      <c r="H39" s="12"/>
      <c r="I39" s="12" t="s">
        <v>50</v>
      </c>
      <c r="J39" s="6"/>
      <c r="K39" s="6"/>
      <c r="L39" s="6"/>
      <c r="M39" s="6"/>
      <c r="N39" s="6"/>
    </row>
    <row r="40" spans="1:14">
      <c r="A40" s="9"/>
      <c r="B40" s="8" t="s">
        <v>31</v>
      </c>
      <c r="C40" s="15"/>
      <c r="D40" s="8"/>
      <c r="E40" s="8"/>
      <c r="F40" s="8"/>
      <c r="G40" s="8"/>
      <c r="H40" s="13" t="s">
        <v>60</v>
      </c>
      <c r="I40" s="13" t="s">
        <v>50</v>
      </c>
      <c r="J40" s="8"/>
      <c r="K40" s="8"/>
      <c r="L40" s="8"/>
      <c r="M40" s="8"/>
      <c r="N40" s="8"/>
    </row>
    <row r="41" spans="1:14">
      <c r="A41" s="9"/>
      <c r="B41" s="8" t="s">
        <v>32</v>
      </c>
      <c r="C41" s="8"/>
      <c r="D41" s="8"/>
      <c r="E41" s="8"/>
      <c r="F41" s="8"/>
      <c r="G41" s="8"/>
      <c r="H41" s="13" t="s">
        <v>60</v>
      </c>
      <c r="I41" s="13" t="s">
        <v>50</v>
      </c>
      <c r="J41" s="8"/>
      <c r="K41" s="8"/>
      <c r="L41" s="8"/>
      <c r="M41" s="8"/>
      <c r="N41" s="8"/>
    </row>
    <row r="42" spans="1:14">
      <c r="A42" s="9" t="s">
        <v>39</v>
      </c>
      <c r="B42" s="8" t="s">
        <v>33</v>
      </c>
      <c r="C42" s="8"/>
      <c r="D42" s="8"/>
      <c r="E42" s="8"/>
      <c r="F42" s="8"/>
      <c r="G42" s="8"/>
      <c r="H42" s="13" t="s">
        <v>60</v>
      </c>
      <c r="I42" s="13" t="s">
        <v>50</v>
      </c>
      <c r="J42" s="8"/>
      <c r="K42" s="8"/>
      <c r="L42" s="8"/>
      <c r="M42" s="8"/>
      <c r="N42" s="8"/>
    </row>
    <row r="43" spans="1:14">
      <c r="A43" s="9"/>
      <c r="B43" s="8" t="s">
        <v>34</v>
      </c>
      <c r="C43" s="8"/>
      <c r="D43" s="8"/>
      <c r="E43" s="8"/>
      <c r="F43" s="8"/>
      <c r="G43" s="8"/>
      <c r="H43" s="13" t="s">
        <v>60</v>
      </c>
      <c r="I43" s="13" t="s">
        <v>50</v>
      </c>
      <c r="J43" s="8"/>
      <c r="K43" s="8"/>
      <c r="L43" s="8"/>
      <c r="M43" s="8"/>
      <c r="N43" s="8"/>
    </row>
    <row r="44" spans="1:14">
      <c r="A44" s="9"/>
      <c r="B44" s="8" t="s">
        <v>35</v>
      </c>
      <c r="C44" s="8"/>
      <c r="D44" s="8"/>
      <c r="E44" s="8"/>
      <c r="F44" s="8"/>
      <c r="G44" s="8"/>
      <c r="H44" s="13" t="s">
        <v>60</v>
      </c>
      <c r="I44" s="13" t="s">
        <v>50</v>
      </c>
      <c r="J44" s="8"/>
      <c r="K44" s="8"/>
      <c r="L44" s="8"/>
      <c r="M44" s="8"/>
      <c r="N44" s="8"/>
    </row>
    <row r="45" spans="1:14">
      <c r="A45" s="9"/>
      <c r="B45" s="8" t="s">
        <v>36</v>
      </c>
      <c r="C45" s="8"/>
      <c r="D45" s="8"/>
      <c r="E45" s="8"/>
      <c r="F45" s="8"/>
      <c r="G45" s="8"/>
      <c r="H45" s="13" t="s">
        <v>60</v>
      </c>
      <c r="I45" s="13" t="s">
        <v>50</v>
      </c>
      <c r="J45" s="8"/>
      <c r="K45" s="8"/>
      <c r="L45" s="8"/>
      <c r="M45" s="8"/>
      <c r="N45" s="8"/>
    </row>
    <row r="46" spans="1:14">
      <c r="H46" s="14"/>
    </row>
  </sheetData>
  <mergeCells count="1">
    <mergeCell ref="A17:A20"/>
  </mergeCells>
  <pageMargins left="0" right="0" top="0" bottom="0" header="0.31496062992125984" footer="0.31496062992125984"/>
  <pageSetup paperSize="9" scale="85" fitToWidth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SUS</vt:lpstr>
      <vt:lpstr>Plan1</vt:lpstr>
      <vt:lpstr>Plan2</vt:lpstr>
      <vt:lpstr>Plan3</vt:lpstr>
      <vt:lpstr>'PLANILHA SUS'!Area_de_impressao</vt:lpstr>
      <vt:lpstr>'PLANILHA SUS'!Titulos_de_impressao</vt:lpstr>
    </vt:vector>
  </TitlesOfParts>
  <Company>CDR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administracao</dc:creator>
  <cp:lastModifiedBy>Margareth</cp:lastModifiedBy>
  <cp:lastPrinted>2019-07-03T15:53:44Z</cp:lastPrinted>
  <dcterms:created xsi:type="dcterms:W3CDTF">2012-04-19T16:58:59Z</dcterms:created>
  <dcterms:modified xsi:type="dcterms:W3CDTF">2019-07-03T15:53:45Z</dcterms:modified>
</cp:coreProperties>
</file>