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440" windowHeight="7935" tabRatio="721"/>
  </bookViews>
  <sheets>
    <sheet name=" ESTIMATIVA" sheetId="10" r:id="rId1"/>
  </sheets>
  <definedNames>
    <definedName name="_xlnm.Print_Area" localSheetId="0">' ESTIMATIVA'!$A$1:$G$121</definedName>
  </definedNames>
  <calcPr calcId="125725"/>
</workbook>
</file>

<file path=xl/calcChain.xml><?xml version="1.0" encoding="utf-8"?>
<calcChain xmlns="http://schemas.openxmlformats.org/spreadsheetml/2006/main">
  <c r="C12" i="10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1"/>
  <c r="F121"/>
</calcChain>
</file>

<file path=xl/sharedStrings.xml><?xml version="1.0" encoding="utf-8"?>
<sst xmlns="http://schemas.openxmlformats.org/spreadsheetml/2006/main" count="343" uniqueCount="272">
  <si>
    <t>Produtos</t>
  </si>
  <si>
    <t>Item</t>
  </si>
  <si>
    <t>TOTAL</t>
  </si>
  <si>
    <t>FUNDAÇÃO JOSÉ KEZEN</t>
  </si>
  <si>
    <t>SANTO ANTÔNIO DE PÁDUA - RJ</t>
  </si>
  <si>
    <t>UNIT.</t>
  </si>
  <si>
    <t>001</t>
  </si>
  <si>
    <t>Und</t>
  </si>
  <si>
    <t>Quant.</t>
  </si>
  <si>
    <t>Unid.</t>
  </si>
  <si>
    <t>Hospital Municipal Hélio Montezano de Oliveira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</si>
  <si>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</si>
  <si>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</si>
  <si>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</si>
  <si>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</si>
  <si>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</si>
  <si>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</si>
  <si>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</si>
  <si>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</si>
  <si>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</si>
  <si>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ADOÇANTE LÍQUIDO (EMBALAGEM 100 ml)</t>
  </si>
  <si>
    <t>AMEIXA EM CALDA (EMBALAGEM 400 G)</t>
  </si>
  <si>
    <t>AMIDO DE MILHO (EMBALAGEM 500g)</t>
  </si>
  <si>
    <t>ARROZ INTEGRAL</t>
  </si>
  <si>
    <t>BACALHAU FRESCO</t>
  </si>
  <si>
    <t>BISCOITO TIPO CREAM CRACKER (EMBALAGEM 400 g)</t>
  </si>
  <si>
    <t>CANELA EM PÓ (EMBALAGEM COM 50 G)</t>
  </si>
  <si>
    <t>CARNE BOVINA (ALCATRA)</t>
  </si>
  <si>
    <t>CARNE BOVINA (LAGARTO)</t>
  </si>
  <si>
    <t>CARNE BOVINA, TIPO CARNE SECA</t>
  </si>
  <si>
    <t>CHAMPIGNON (EMBALAGEM 100 G)</t>
  </si>
  <si>
    <t>COLORAU (EMBALAGEM 500G)</t>
  </si>
  <si>
    <t>FARELO DE AVEIA  200G</t>
  </si>
  <si>
    <t>FARINHA DE MANDIOCA CRUA FINA (EMBALAGEM 1KG)</t>
  </si>
  <si>
    <t>FARINHA DE TRIGO, SEM FERMENTO (EMBALAGEM 1 KG)</t>
  </si>
  <si>
    <t>FEIJÃO BRANCO (EMBALAGEM 1 KG)</t>
  </si>
  <si>
    <t>FEIJÃO PRETO (EMBALAGEM 1KG)</t>
  </si>
  <si>
    <t>FERMENTO EM PÓ (EMBALAGEM 250 G)</t>
  </si>
  <si>
    <t>FILÉ DE PEIXE (MERLUZA) CORTADO EM FILÉ SEM PELE</t>
  </si>
  <si>
    <t>GELATINA EM PÓ (EMBALAGEM 35G)</t>
  </si>
  <si>
    <t>LEITE LONGA VIDA DESNATADO, UHT, embalagem tetrapak, com informações nutricionais, identificação do produto, marca do fabricante, prazo de validade e peso liquido. (EMBALAGEM 1LITRO)</t>
  </si>
  <si>
    <t>LEITE LONGA VIDA INTEGRAL, UHT, embalagem tetrapak, com informações nutricionais, identificação do produto, marca do fabricante, prazo de validade e peso liquido. (EMBALAGEM 1LITRO)</t>
  </si>
  <si>
    <t>LINGÜIÇA FINA TIPO DEFUMADA 1kg</t>
  </si>
  <si>
    <t>LOMBO SUÍNO SEM OSSO</t>
  </si>
  <si>
    <t>MAIONESE (EMBALAGEM 500 g)</t>
  </si>
  <si>
    <t>MANTEIGA PURA COM SAL. (EMBALAGEM COM, NO MÍNIMO, 500G)</t>
  </si>
  <si>
    <t>MISTURA A BASE DE AMIDO PARA MINGUAU (EMBALAGEM 500G)</t>
  </si>
  <si>
    <t>MOLHO INGLÊS (EMBALAGEM 900ml)</t>
  </si>
  <si>
    <t>ÓLEO DE GIRASSOL (EMBALAGEM DE 900ml)</t>
  </si>
  <si>
    <t>ORÉGANO SECO (EMBALAGEM 200G)</t>
  </si>
  <si>
    <t>PALMITO EM CONSERVA (EMBALAGEM 300 g)</t>
  </si>
  <si>
    <t>PÃO DE FORMA (EMBALAGEM 500g)</t>
  </si>
  <si>
    <t>PASSAS A GRANEL</t>
  </si>
  <si>
    <t>PEIXE (CAÇÃO)</t>
  </si>
  <si>
    <t>REFRIGERANTE EM GARRAFA DESCARTÁVEL DE 2000 ML.  SABORES VARIADOS, CONTENDO AS SEGUINTES COMPOSIÇÕES: COLA - (ÁGUA GASEIFICADA, EXTRATO DE NOZ DE COLA, CAFEÍNA, CORANTE AMARELO IV, ACIDULANTE INS 338 E AROMA NATURAL. NÃO CONTÉM GLÚTEN, NÃO ALCOÓLICO); GUARANÁ - (ÁGUA GASEIFICADA, AÇÚCAR, SEMENTE DE GUARANÁ, 0,025%, ACIDULANTE INS 330, CORANTE AMARELO IV, AROMA SINTÉTICO IDÊNTICO AO NATURAL, CONSERVADOR INS 211, NÃO CONTÉM GLÚTEN, NÃO ALCOÓLICO).</t>
  </si>
  <si>
    <t>SASICHA (HOT DOG)</t>
  </si>
  <si>
    <t>SUCO EM PÓ EMBALAGEM 30G DIVERSOS SABORES</t>
  </si>
  <si>
    <t>SUCO LÍQUIDO, SABOR ACEROLA CONCENTRADO (EMBALAGEM 1l)</t>
  </si>
  <si>
    <t>SUCO LÍQUIDO, SABOR GOIABA CONCENTRADO (EMBALAGEM 1l)</t>
  </si>
  <si>
    <t>SUCO LÍQUIDO, SABOR PÊSSEGO CONCENTRADO (EMBALAGEM 1 L)</t>
  </si>
  <si>
    <t>TRIGO PARA QUIBE (EMBALAGEM 500 G)</t>
  </si>
  <si>
    <t>Lt 400 g</t>
  </si>
  <si>
    <t>Pct 5 kg</t>
  </si>
  <si>
    <t>Grf 100 ml</t>
  </si>
  <si>
    <t>Pct 500 g</t>
  </si>
  <si>
    <t>Kg</t>
  </si>
  <si>
    <t>Lt 500 ml</t>
  </si>
  <si>
    <t>Pct 1 kg</t>
  </si>
  <si>
    <t>Pct 400 g</t>
  </si>
  <si>
    <t>Pct 36 g</t>
  </si>
  <si>
    <t>Pct 8 g</t>
  </si>
  <si>
    <t>Pt 50 g</t>
  </si>
  <si>
    <t>Cx 40 g</t>
  </si>
  <si>
    <t>Cx 10 sachês</t>
  </si>
  <si>
    <t>Pt 100 g</t>
  </si>
  <si>
    <t>Cx 200 g</t>
  </si>
  <si>
    <t>Pct 500g</t>
  </si>
  <si>
    <t>Pct 40 g</t>
  </si>
  <si>
    <t>Lt 200 g</t>
  </si>
  <si>
    <t>Lt 860 g</t>
  </si>
  <si>
    <t>Cx</t>
  </si>
  <si>
    <t>Pt 250 g</t>
  </si>
  <si>
    <t>Cx 35g</t>
  </si>
  <si>
    <t>Cx 395 g</t>
  </si>
  <si>
    <t>Grf 200 ml</t>
  </si>
  <si>
    <t>Pct 4 g</t>
  </si>
  <si>
    <t>Pt 500 g</t>
  </si>
  <si>
    <t>Cx 500 g</t>
  </si>
  <si>
    <t>Grf 900 ml</t>
  </si>
  <si>
    <t>Cx 20 un</t>
  </si>
  <si>
    <t>Pt 200g</t>
  </si>
  <si>
    <t>Pt 300 g</t>
  </si>
  <si>
    <t>Pct</t>
  </si>
  <si>
    <t>Pt 35 g</t>
  </si>
  <si>
    <t>Pt 400 g</t>
  </si>
  <si>
    <t>Grf 1l</t>
  </si>
  <si>
    <t>Grf 750 ml</t>
  </si>
  <si>
    <t>SUCO PRONTO PARA BEBER, COM CONTEUDO DE 1000 ML DIVERSOS SABORES EM CAIXA LONGA VIDA.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</si>
  <si>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</si>
  <si>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</si>
  <si>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</si>
  <si>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</si>
  <si>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</si>
  <si>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</si>
  <si>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</si>
  <si>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</si>
  <si>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</si>
  <si>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</si>
  <si>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</si>
  <si>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</si>
  <si>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</si>
  <si>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</si>
  <si>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</si>
  <si>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</si>
  <si>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</si>
  <si>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</si>
  <si>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</si>
  <si>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</si>
  <si>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</si>
  <si>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</si>
  <si>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</si>
  <si>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</si>
  <si>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</si>
  <si>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</si>
  <si>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</si>
  <si>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</si>
  <si>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</si>
  <si>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</si>
  <si>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</si>
  <si>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</si>
  <si>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</si>
  <si>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</si>
  <si>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</si>
  <si>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</si>
  <si>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</si>
  <si>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</si>
  <si>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</si>
  <si>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</si>
  <si>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</si>
  <si>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</si>
  <si>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</si>
  <si>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</si>
  <si>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</si>
  <si>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</si>
  <si>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</si>
  <si>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</si>
  <si>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</si>
  <si>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</si>
  <si>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</si>
  <si>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</si>
  <si>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</si>
  <si>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</si>
  <si>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</si>
  <si>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</si>
  <si>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</si>
  <si>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</si>
  <si>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</si>
  <si>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</si>
  <si>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</si>
  <si>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</si>
  <si>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</si>
  <si>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</si>
  <si>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</si>
  <si>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</si>
  <si>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</si>
  <si>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</si>
  <si>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</si>
  <si>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</si>
  <si>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</si>
  <si>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</si>
  <si>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</si>
  <si>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</si>
  <si>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</si>
  <si>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</si>
  <si>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</si>
  <si>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</si>
  <si>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</si>
  <si>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</si>
  <si>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</si>
  <si>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</si>
  <si>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</si>
  <si>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</si>
  <si>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</si>
  <si>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</si>
  <si>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</si>
  <si>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</si>
  <si>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</si>
  <si>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</si>
  <si>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</si>
  <si>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</si>
  <si>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</si>
  <si>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</si>
  <si>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</si>
  <si>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</si>
  <si>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</si>
  <si>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</si>
  <si>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COXA E SOBRECOXA DE FRANGO CONGELADA</t>
  </si>
  <si>
    <t>109</t>
  </si>
  <si>
    <t xml:space="preserve">ACHOCOLATADO EM PÓ (EMBALAGEM 400 g) </t>
  </si>
  <si>
    <t xml:space="preserve">AÇÚCAR CRISTAL (EMBALAGEM 5 kg) </t>
  </si>
  <si>
    <t xml:space="preserve">AMENDOIM (EMBALAGEM 500 G) </t>
  </si>
  <si>
    <t xml:space="preserve">ARROZ (EMBALAGEM DE 5 kg) </t>
  </si>
  <si>
    <t xml:space="preserve">AZEITE DE OLIVA (EMBALAGEM 500 ml) </t>
  </si>
  <si>
    <t xml:space="preserve">AZEITONA VERDE, COM CAROÇO, À GRANEL </t>
  </si>
  <si>
    <t xml:space="preserve">AZEITONA VERDE, SEM CAROÇO, A GRANEL </t>
  </si>
  <si>
    <t xml:space="preserve">BACON DEFUMADO (PEÇA) </t>
  </si>
  <si>
    <t xml:space="preserve">BATATA PALHA (EMBALAGEM 1 kg) </t>
  </si>
  <si>
    <t xml:space="preserve">BISCOITO DOCE, TIPO MAISENA (EMBALAGEM 400 g) </t>
  </si>
  <si>
    <t xml:space="preserve">BISCOITO TIPO CREAM CRACKER INTEGRAL (EMBALAGEM INDIVIDUALDE 36 g) </t>
  </si>
  <si>
    <t xml:space="preserve">CANELA EM PAU (EMBALAGEM COM 8 G) </t>
  </si>
  <si>
    <t xml:space="preserve">CANJICA BRANCA (EMBALAGEM DE 500 G) </t>
  </si>
  <si>
    <t xml:space="preserve">CANJIQUINHA (EMBALAGEM 1 kg) </t>
  </si>
  <si>
    <t xml:space="preserve">CARNE BOVINA (CONTRA-FILÉ) </t>
  </si>
  <si>
    <t xml:space="preserve">CARNE BOVINA (PATINHO) </t>
  </si>
  <si>
    <t xml:space="preserve">CARNE BOVINA EM CUBOS (ACÉM) </t>
  </si>
  <si>
    <t xml:space="preserve">CARNE BOVINA MOÍDA (ACÉM) </t>
  </si>
  <si>
    <t xml:space="preserve">CARNE BOVINA MÚSCULO </t>
  </si>
  <si>
    <t xml:space="preserve">CARNE SUÍNA (COSTELA COM OSSO) </t>
  </si>
  <si>
    <t xml:space="preserve">CEREAL A BASE DE FARINHA DE ARROZ (EMBALAGEM DE 400 g) </t>
  </si>
  <si>
    <t xml:space="preserve">CEREAL A BASE DE FARINHA DE MULTICEREAIS (EMBALAGEM DE 400g) </t>
  </si>
  <si>
    <t>CHÁ DE CAMOMILA (EMBALAGEM 10 SACHES)</t>
  </si>
  <si>
    <t xml:space="preserve">CHÁ MATE (EMBALAGEM 25 SACHÊS) </t>
  </si>
  <si>
    <t xml:space="preserve">CHOCOLATE EM PÓ (EMBALAGEM DE 200 G) </t>
  </si>
  <si>
    <t>COALHADA SEM AÇÚCAR (EMBALAGEM 170G)</t>
  </si>
  <si>
    <t xml:space="preserve">COCO RALADO (EMBALAGEM DE 1 kg) </t>
  </si>
  <si>
    <t xml:space="preserve">CRAVO DA ÍNDIA (EMBALAGEM 40 G) </t>
  </si>
  <si>
    <t xml:space="preserve">CREME DE LEITE (EMBALAGEM 200G) </t>
  </si>
  <si>
    <t xml:space="preserve">ERVILHA EM CONSERVA (EMBALAGEM 200G) </t>
  </si>
  <si>
    <t xml:space="preserve">EXTRATO DE TOMATE (EMBALAGEM 200G) </t>
  </si>
  <si>
    <t xml:space="preserve">FARINHA LÁCTEA (EMBALAGEM 400G) </t>
  </si>
  <si>
    <t xml:space="preserve">FÍGADO BOVINO EM PEÇA </t>
  </si>
  <si>
    <t xml:space="preserve">FUBÁ DE MILHO, 1º QUALIDADE (EMBALAGEM 1 KG) </t>
  </si>
  <si>
    <t xml:space="preserve">GELATINA 0 AÇÚCAR </t>
  </si>
  <si>
    <t>GELEIA DE MOCOTÓ (EMBALAGEM 200G)</t>
  </si>
  <si>
    <t xml:space="preserve">LEITE CONDENSADO (EMBALAGEM 395 G) </t>
  </si>
  <si>
    <t xml:space="preserve">LEITE DE COCO (EMBALAGEM 200 ML) </t>
  </si>
  <si>
    <t>LEITE DE SOJA EM PÓ (EMBALAGEM SACHÊ 800G)</t>
  </si>
  <si>
    <t xml:space="preserve">LENTILHA (EMBALAGEM 500 G) </t>
  </si>
  <si>
    <t xml:space="preserve">LINGÜIÇA TIPO CALABRESA </t>
  </si>
  <si>
    <t xml:space="preserve">LOURO (EMBALAGEM 4 G) </t>
  </si>
  <si>
    <t xml:space="preserve">MACARRÃO FORMATO PADRE NOSSO (EMBALAGEM 500g) </t>
  </si>
  <si>
    <t xml:space="preserve">MACARRÃO FORMATO PARAFUSO (EMBALAGEM 500g) </t>
  </si>
  <si>
    <t xml:space="preserve">MACARRÃO LONGO ESPAGUETE N.º8 (EMBALAGEM 500g) </t>
  </si>
  <si>
    <t xml:space="preserve">MACARRÃO PARA LASANHA (EMBALAGEM 500g) </t>
  </si>
  <si>
    <t xml:space="preserve">MARGARINA VEGETAL CREMOSA COM SAL (EMBALAGEM PLÁSTICA 500G) </t>
  </si>
  <si>
    <t xml:space="preserve">MILHO VERDE EM CONSERVA (EMBALAGEM 200G) </t>
  </si>
  <si>
    <t>MISTURA PARA PUDIM DE LEITE (EMBALAGEM 50G)</t>
  </si>
  <si>
    <t xml:space="preserve">ÓLEO DE SOJA (20 EMBALAGENS PLÁSTICAS DE 900ml) </t>
  </si>
  <si>
    <t xml:space="preserve">PÁ SUÍNA SEM OSSO </t>
  </si>
  <si>
    <t xml:space="preserve">PAIO </t>
  </si>
  <si>
    <t xml:space="preserve">PEITO DE FRANGO (SEM PELE E SEM OSSO) </t>
  </si>
  <si>
    <t xml:space="preserve">PERNIL SUÍNO  (SEM OSSO) </t>
  </si>
  <si>
    <t xml:space="preserve">PIMENTA DO REINO EM PÓ (EMBALAGEM 35g) </t>
  </si>
  <si>
    <t xml:space="preserve">PÓ DE CAFÉ, EXTRA FORTE, TORRADO E MOÍDO (EMBALAGEM 500g) </t>
  </si>
  <si>
    <t xml:space="preserve">PRESUNTO COZIDO </t>
  </si>
  <si>
    <t xml:space="preserve">QUEIJO TIPO MUSSARELA  </t>
  </si>
  <si>
    <t xml:space="preserve">REQUEIJÃO CREMOSO </t>
  </si>
  <si>
    <t xml:space="preserve">SAL REFINADO (EMBALAGEM 1kg) </t>
  </si>
  <si>
    <t xml:space="preserve">SUCO LÍQUIDO, SABOR ABACAXI CONCENTRADO (EMBALAGEM 1l) </t>
  </si>
  <si>
    <t xml:space="preserve">SUCO LÍQUIDO, SABOR CAJU CONCENTRADO (EMBALAGEM 1l) </t>
  </si>
  <si>
    <t xml:space="preserve">SUCO LÍQUIDO, SABOR MANGA CONCENTRADO (EMBALAGEM 1l) </t>
  </si>
  <si>
    <t xml:space="preserve">SUCO LÍQUIDO, SABOR MARACUJÁ CONCENTRADO (EMBALAGEM 1l) </t>
  </si>
  <si>
    <t xml:space="preserve">SUCO LÍQUIDO, SABOR UVA CONCENTRADO (EMBALAGEM 1l) </t>
  </si>
  <si>
    <t xml:space="preserve">VINAGRE BRANCO (EMBALAGEM DE 750ml) </t>
  </si>
  <si>
    <t>110</t>
  </si>
  <si>
    <t xml:space="preserve">Kg </t>
  </si>
  <si>
    <t xml:space="preserve">Cx 200 g </t>
  </si>
  <si>
    <t>KG</t>
  </si>
  <si>
    <t>GÊNEROS ALIMENTÍCIOS</t>
  </si>
  <si>
    <t>LEITE EM PÓ, INTEGRAL, ENRIQUECIDO COM VITAMINAS E MINERAIS.</t>
  </si>
  <si>
    <t>APENDICE I AO TERMO DE REFERENCIA</t>
  </si>
  <si>
    <t>Quant. Minima a ser Adquirida (Estimado)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</si>
</sst>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0</xdr:row>
      <xdr:rowOff>76200</xdr:rowOff>
    </xdr:from>
    <xdr:to>
      <xdr:col>3</xdr:col>
      <xdr:colOff>342901</xdr:colOff>
      <xdr:row>3</xdr:row>
      <xdr:rowOff>134608</xdr:rowOff>
    </xdr:to>
    <xdr:pic>
      <xdr:nvPicPr>
        <xdr:cNvPr id="2049" name="Picture 1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1" y="76200"/>
          <a:ext cx="781050" cy="734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171450</xdr:colOff>
      <xdr:row>13</xdr:row>
      <xdr:rowOff>32004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923925" y="2981325"/>
          <a:ext cx="323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276225</xdr:colOff>
      <xdr:row>13</xdr:row>
      <xdr:rowOff>32004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923925" y="2981325"/>
          <a:ext cx="4286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276225</xdr:colOff>
      <xdr:row>13</xdr:row>
      <xdr:rowOff>32004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923925" y="2981325"/>
          <a:ext cx="4286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276225</xdr:colOff>
      <xdr:row>13</xdr:row>
      <xdr:rowOff>32004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923925" y="2981325"/>
          <a:ext cx="4286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13</xdr:row>
      <xdr:rowOff>0</xdr:rowOff>
    </xdr:from>
    <xdr:to>
      <xdr:col>2</xdr:col>
      <xdr:colOff>276225</xdr:colOff>
      <xdr:row>13</xdr:row>
      <xdr:rowOff>32004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923925" y="2981325"/>
          <a:ext cx="4286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257175</xdr:colOff>
      <xdr:row>102</xdr:row>
      <xdr:rowOff>32004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9100" y="28270200"/>
          <a:ext cx="2571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102</xdr:row>
      <xdr:rowOff>0</xdr:rowOff>
    </xdr:from>
    <xdr:to>
      <xdr:col>2</xdr:col>
      <xdr:colOff>114300</xdr:colOff>
      <xdr:row>102</xdr:row>
      <xdr:rowOff>32004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923925" y="28270200"/>
          <a:ext cx="2667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109</xdr:row>
      <xdr:rowOff>152400</xdr:rowOff>
    </xdr:from>
    <xdr:to>
      <xdr:col>2</xdr:col>
      <xdr:colOff>114300</xdr:colOff>
      <xdr:row>109</xdr:row>
      <xdr:rowOff>156972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923925" y="32470725"/>
          <a:ext cx="2667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266700</xdr:colOff>
      <xdr:row>101</xdr:row>
      <xdr:rowOff>78922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523875" y="27600729"/>
          <a:ext cx="161925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371475</xdr:colOff>
      <xdr:row>101</xdr:row>
      <xdr:rowOff>78922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523875" y="27600729"/>
          <a:ext cx="266700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371475</xdr:colOff>
      <xdr:row>101</xdr:row>
      <xdr:rowOff>78922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523875" y="27600729"/>
          <a:ext cx="266700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371475</xdr:colOff>
      <xdr:row>101</xdr:row>
      <xdr:rowOff>78922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523875" y="27600729"/>
          <a:ext cx="266700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100</xdr:row>
      <xdr:rowOff>92529</xdr:rowOff>
    </xdr:from>
    <xdr:to>
      <xdr:col>1</xdr:col>
      <xdr:colOff>371475</xdr:colOff>
      <xdr:row>101</xdr:row>
      <xdr:rowOff>78922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523875" y="27600729"/>
          <a:ext cx="266700" cy="367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104</xdr:row>
      <xdr:rowOff>0</xdr:rowOff>
    </xdr:from>
    <xdr:to>
      <xdr:col>1</xdr:col>
      <xdr:colOff>209550</xdr:colOff>
      <xdr:row>104</xdr:row>
      <xdr:rowOff>12246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23875" y="28670250"/>
          <a:ext cx="104775" cy="1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209550</xdr:colOff>
      <xdr:row>13</xdr:row>
      <xdr:rowOff>32004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543050" y="2981325"/>
          <a:ext cx="3619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314325</xdr:colOff>
      <xdr:row>13</xdr:row>
      <xdr:rowOff>32004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543050" y="2981325"/>
          <a:ext cx="46672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102</xdr:row>
      <xdr:rowOff>0</xdr:rowOff>
    </xdr:from>
    <xdr:to>
      <xdr:col>4</xdr:col>
      <xdr:colOff>152400</xdr:colOff>
      <xdr:row>102</xdr:row>
      <xdr:rowOff>32004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1543050" y="28270200"/>
          <a:ext cx="3048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504825</xdr:colOff>
      <xdr:row>109</xdr:row>
      <xdr:rowOff>152400</xdr:rowOff>
    </xdr:from>
    <xdr:to>
      <xdr:col>4</xdr:col>
      <xdr:colOff>152400</xdr:colOff>
      <xdr:row>109</xdr:row>
      <xdr:rowOff>156972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543050" y="32470725"/>
          <a:ext cx="30480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209550</xdr:colOff>
      <xdr:row>13</xdr:row>
      <xdr:rowOff>32004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191250" y="3076575"/>
          <a:ext cx="7620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13</xdr:row>
      <xdr:rowOff>0</xdr:rowOff>
    </xdr:from>
    <xdr:to>
      <xdr:col>3</xdr:col>
      <xdr:colOff>314325</xdr:colOff>
      <xdr:row>13</xdr:row>
      <xdr:rowOff>32004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6191250" y="3076575"/>
          <a:ext cx="86677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102</xdr:row>
      <xdr:rowOff>0</xdr:rowOff>
    </xdr:from>
    <xdr:to>
      <xdr:col>3</xdr:col>
      <xdr:colOff>152400</xdr:colOff>
      <xdr:row>102</xdr:row>
      <xdr:rowOff>32004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6191250" y="27651075"/>
          <a:ext cx="70485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504825</xdr:colOff>
      <xdr:row>109</xdr:row>
      <xdr:rowOff>152400</xdr:rowOff>
    </xdr:from>
    <xdr:to>
      <xdr:col>3</xdr:col>
      <xdr:colOff>152400</xdr:colOff>
      <xdr:row>109</xdr:row>
      <xdr:rowOff>156972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6191250" y="31613475"/>
          <a:ext cx="7048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7"/>
  <sheetViews>
    <sheetView tabSelected="1" view="pageBreakPreview" topLeftCell="A100" zoomScaleSheetLayoutView="100" workbookViewId="0">
      <selection activeCell="O12" sqref="O12"/>
    </sheetView>
  </sheetViews>
  <sheetFormatPr defaultRowHeight="15"/>
  <cols>
    <col min="1" max="1" width="7.140625" style="8" customWidth="1"/>
    <col min="2" max="2" width="10.42578125" style="8" customWidth="1"/>
    <col min="3" max="3" width="13.5703125" style="8" customWidth="1"/>
    <col min="4" max="4" width="9" style="9" customWidth="1"/>
    <col min="5" max="5" width="60.28515625" style="8" customWidth="1"/>
    <col min="6" max="6" width="13.85546875" style="11" customWidth="1"/>
    <col min="7" max="7" width="13.85546875" style="12" customWidth="1"/>
    <col min="8" max="8" width="9.140625" style="8" hidden="1" customWidth="1"/>
    <col min="9" max="16384" width="9.140625" style="8"/>
  </cols>
  <sheetData>
    <row r="1" spans="1:7" ht="15" customHeight="1">
      <c r="A1" s="21" t="s">
        <v>3</v>
      </c>
      <c r="B1" s="21"/>
      <c r="C1" s="21"/>
      <c r="D1" s="21"/>
      <c r="E1" s="21"/>
      <c r="F1" s="21"/>
      <c r="G1" s="21"/>
    </row>
    <row r="2" spans="1:7" ht="18.75" customHeight="1">
      <c r="A2" s="21" t="s">
        <v>10</v>
      </c>
      <c r="B2" s="21"/>
      <c r="C2" s="21"/>
      <c r="D2" s="21"/>
      <c r="E2" s="21"/>
      <c r="F2" s="21"/>
      <c r="G2" s="21"/>
    </row>
    <row r="3" spans="1:7" ht="19.5" customHeight="1">
      <c r="A3" s="21" t="s">
        <v>4</v>
      </c>
      <c r="B3" s="21"/>
      <c r="C3" s="21"/>
      <c r="D3" s="21"/>
      <c r="E3" s="21"/>
      <c r="F3" s="21"/>
      <c r="G3" s="21"/>
    </row>
    <row r="4" spans="1:7">
      <c r="E4" s="10"/>
    </row>
    <row r="5" spans="1:7">
      <c r="E5" s="10"/>
    </row>
    <row r="6" spans="1:7" ht="18" customHeight="1">
      <c r="A6" s="20" t="s">
        <v>270</v>
      </c>
      <c r="B6" s="20"/>
      <c r="C6" s="20"/>
      <c r="D6" s="20"/>
      <c r="E6" s="20"/>
      <c r="F6" s="20"/>
      <c r="G6" s="20"/>
    </row>
    <row r="7" spans="1:7">
      <c r="E7" s="10"/>
    </row>
    <row r="8" spans="1:7">
      <c r="E8" s="10"/>
    </row>
    <row r="9" spans="1:7" ht="66" customHeight="1">
      <c r="A9" s="2" t="s">
        <v>1</v>
      </c>
      <c r="B9" s="2" t="s">
        <v>9</v>
      </c>
      <c r="C9" s="2" t="s">
        <v>271</v>
      </c>
      <c r="D9" s="7" t="s">
        <v>8</v>
      </c>
      <c r="E9" s="2" t="s">
        <v>0</v>
      </c>
      <c r="F9" s="1" t="s">
        <v>5</v>
      </c>
      <c r="G9" s="3" t="s">
        <v>2</v>
      </c>
    </row>
    <row r="10" spans="1:7" ht="27" customHeight="1">
      <c r="A10" s="22" t="s">
        <v>268</v>
      </c>
      <c r="B10" s="22"/>
      <c r="C10" s="22"/>
      <c r="D10" s="22"/>
      <c r="E10" s="22"/>
      <c r="F10" s="22"/>
      <c r="G10" s="22"/>
    </row>
    <row r="11" spans="1:7">
      <c r="A11" s="13" t="s">
        <v>6</v>
      </c>
      <c r="B11" s="4" t="s">
        <v>61</v>
      </c>
      <c r="C11" s="14">
        <f>D11-(D11*95%)</f>
        <v>5</v>
      </c>
      <c r="D11" s="15">
        <v>100</v>
      </c>
      <c r="E11" s="15" t="s">
        <v>198</v>
      </c>
      <c r="F11" s="16">
        <v>4.5999999999999996</v>
      </c>
      <c r="G11" s="16">
        <v>459.99999999999994</v>
      </c>
    </row>
    <row r="12" spans="1:7">
      <c r="A12" s="13" t="s">
        <v>11</v>
      </c>
      <c r="B12" s="5" t="s">
        <v>62</v>
      </c>
      <c r="C12" s="14">
        <f t="shared" ref="C12:C75" si="0">D12-(D12*95%)</f>
        <v>20</v>
      </c>
      <c r="D12" s="15">
        <v>400</v>
      </c>
      <c r="E12" s="15" t="s">
        <v>199</v>
      </c>
      <c r="F12" s="16">
        <v>9.49</v>
      </c>
      <c r="G12" s="16">
        <v>3796</v>
      </c>
    </row>
    <row r="13" spans="1:7">
      <c r="A13" s="13" t="s">
        <v>12</v>
      </c>
      <c r="B13" s="5" t="s">
        <v>63</v>
      </c>
      <c r="C13" s="14">
        <f t="shared" si="0"/>
        <v>7.5</v>
      </c>
      <c r="D13" s="15">
        <v>150</v>
      </c>
      <c r="E13" s="15" t="s">
        <v>20</v>
      </c>
      <c r="F13" s="16">
        <v>4.8</v>
      </c>
      <c r="G13" s="16">
        <v>720</v>
      </c>
    </row>
    <row r="14" spans="1:7">
      <c r="A14" s="13" t="s">
        <v>13</v>
      </c>
      <c r="B14" s="5" t="s">
        <v>61</v>
      </c>
      <c r="C14" s="14">
        <f t="shared" si="0"/>
        <v>10</v>
      </c>
      <c r="D14" s="15">
        <v>200</v>
      </c>
      <c r="E14" s="15" t="s">
        <v>21</v>
      </c>
      <c r="F14" s="16">
        <v>10.69</v>
      </c>
      <c r="G14" s="16">
        <v>2138</v>
      </c>
    </row>
    <row r="15" spans="1:7">
      <c r="A15" s="13" t="s">
        <v>14</v>
      </c>
      <c r="B15" s="5" t="s">
        <v>64</v>
      </c>
      <c r="C15" s="14">
        <f t="shared" si="0"/>
        <v>5</v>
      </c>
      <c r="D15" s="15">
        <v>100</v>
      </c>
      <c r="E15" s="15" t="s">
        <v>200</v>
      </c>
      <c r="F15" s="16">
        <v>7.02</v>
      </c>
      <c r="G15" s="16">
        <v>702</v>
      </c>
    </row>
    <row r="16" spans="1:7">
      <c r="A16" s="13" t="s">
        <v>15</v>
      </c>
      <c r="B16" s="5" t="s">
        <v>64</v>
      </c>
      <c r="C16" s="14">
        <f t="shared" si="0"/>
        <v>2</v>
      </c>
      <c r="D16" s="15">
        <v>40</v>
      </c>
      <c r="E16" s="15" t="s">
        <v>22</v>
      </c>
      <c r="F16" s="16">
        <v>9.26</v>
      </c>
      <c r="G16" s="16">
        <v>370.4</v>
      </c>
    </row>
    <row r="17" spans="1:7">
      <c r="A17" s="13" t="s">
        <v>16</v>
      </c>
      <c r="B17" s="5" t="s">
        <v>62</v>
      </c>
      <c r="C17" s="14">
        <f t="shared" si="0"/>
        <v>5</v>
      </c>
      <c r="D17" s="15">
        <v>100</v>
      </c>
      <c r="E17" s="15" t="s">
        <v>201</v>
      </c>
      <c r="F17" s="16">
        <v>12.99</v>
      </c>
      <c r="G17" s="16">
        <v>1299</v>
      </c>
    </row>
    <row r="18" spans="1:7">
      <c r="A18" s="13" t="s">
        <v>17</v>
      </c>
      <c r="B18" s="5" t="s">
        <v>65</v>
      </c>
      <c r="C18" s="14">
        <f t="shared" si="0"/>
        <v>100</v>
      </c>
      <c r="D18" s="15">
        <v>2000</v>
      </c>
      <c r="E18" s="15" t="s">
        <v>23</v>
      </c>
      <c r="F18" s="16">
        <v>4.6900000000000004</v>
      </c>
      <c r="G18" s="16">
        <v>9380</v>
      </c>
    </row>
    <row r="19" spans="1:7">
      <c r="A19" s="13" t="s">
        <v>18</v>
      </c>
      <c r="B19" s="5" t="s">
        <v>66</v>
      </c>
      <c r="C19" s="14">
        <f t="shared" si="0"/>
        <v>30</v>
      </c>
      <c r="D19" s="15">
        <v>600</v>
      </c>
      <c r="E19" s="15" t="s">
        <v>202</v>
      </c>
      <c r="F19" s="16">
        <v>23.89</v>
      </c>
      <c r="G19" s="16">
        <v>14334</v>
      </c>
    </row>
    <row r="20" spans="1:7">
      <c r="A20" s="13" t="s">
        <v>19</v>
      </c>
      <c r="B20" s="5" t="s">
        <v>65</v>
      </c>
      <c r="C20" s="14">
        <f t="shared" si="0"/>
        <v>7.5</v>
      </c>
      <c r="D20" s="15">
        <v>150</v>
      </c>
      <c r="E20" s="15" t="s">
        <v>203</v>
      </c>
      <c r="F20" s="16">
        <v>16.79</v>
      </c>
      <c r="G20" s="16">
        <v>2518.5</v>
      </c>
    </row>
    <row r="21" spans="1:7">
      <c r="A21" s="13" t="s">
        <v>98</v>
      </c>
      <c r="B21" s="5" t="s">
        <v>265</v>
      </c>
      <c r="C21" s="14">
        <f t="shared" si="0"/>
        <v>6.5</v>
      </c>
      <c r="D21" s="15">
        <v>130</v>
      </c>
      <c r="E21" s="15" t="s">
        <v>204</v>
      </c>
      <c r="F21" s="16">
        <v>22.33</v>
      </c>
      <c r="G21" s="16">
        <v>2902.8999999999996</v>
      </c>
    </row>
    <row r="22" spans="1:7">
      <c r="A22" s="13" t="s">
        <v>99</v>
      </c>
      <c r="B22" s="5" t="s">
        <v>65</v>
      </c>
      <c r="C22" s="14">
        <f t="shared" si="0"/>
        <v>5</v>
      </c>
      <c r="D22" s="15">
        <v>100</v>
      </c>
      <c r="E22" s="15" t="s">
        <v>24</v>
      </c>
      <c r="F22" s="16">
        <v>40.97</v>
      </c>
      <c r="G22" s="16">
        <v>4097</v>
      </c>
    </row>
    <row r="23" spans="1:7">
      <c r="A23" s="13" t="s">
        <v>100</v>
      </c>
      <c r="B23" s="5" t="s">
        <v>265</v>
      </c>
      <c r="C23" s="14">
        <f t="shared" si="0"/>
        <v>5</v>
      </c>
      <c r="D23" s="15">
        <v>100</v>
      </c>
      <c r="E23" s="15" t="s">
        <v>205</v>
      </c>
      <c r="F23" s="16">
        <v>20.63</v>
      </c>
      <c r="G23" s="16">
        <v>2063</v>
      </c>
    </row>
    <row r="24" spans="1:7">
      <c r="A24" s="13" t="s">
        <v>101</v>
      </c>
      <c r="B24" s="5" t="s">
        <v>67</v>
      </c>
      <c r="C24" s="14">
        <f t="shared" si="0"/>
        <v>7.5</v>
      </c>
      <c r="D24" s="15">
        <v>150</v>
      </c>
      <c r="E24" s="15" t="s">
        <v>206</v>
      </c>
      <c r="F24" s="16">
        <v>20.29</v>
      </c>
      <c r="G24" s="16">
        <v>3043.5</v>
      </c>
    </row>
    <row r="25" spans="1:7">
      <c r="A25" s="13" t="s">
        <v>102</v>
      </c>
      <c r="B25" s="5" t="s">
        <v>68</v>
      </c>
      <c r="C25" s="14">
        <f t="shared" si="0"/>
        <v>5</v>
      </c>
      <c r="D25" s="15">
        <v>100</v>
      </c>
      <c r="E25" s="15" t="s">
        <v>207</v>
      </c>
      <c r="F25" s="16">
        <v>4.5599999999999996</v>
      </c>
      <c r="G25" s="16">
        <v>455.99999999999994</v>
      </c>
    </row>
    <row r="26" spans="1:7">
      <c r="A26" s="13" t="s">
        <v>103</v>
      </c>
      <c r="B26" s="5" t="s">
        <v>68</v>
      </c>
      <c r="C26" s="14">
        <f t="shared" si="0"/>
        <v>25</v>
      </c>
      <c r="D26" s="15">
        <v>500</v>
      </c>
      <c r="E26" s="15" t="s">
        <v>25</v>
      </c>
      <c r="F26" s="16">
        <v>4.5599999999999996</v>
      </c>
      <c r="G26" s="16">
        <v>2280</v>
      </c>
    </row>
    <row r="27" spans="1:7" ht="30">
      <c r="A27" s="13" t="s">
        <v>104</v>
      </c>
      <c r="B27" s="5" t="s">
        <v>69</v>
      </c>
      <c r="C27" s="14">
        <f t="shared" si="0"/>
        <v>100</v>
      </c>
      <c r="D27" s="15">
        <v>2000</v>
      </c>
      <c r="E27" s="15" t="s">
        <v>208</v>
      </c>
      <c r="F27" s="16">
        <v>5.73</v>
      </c>
      <c r="G27" s="16">
        <v>11460</v>
      </c>
    </row>
    <row r="28" spans="1:7">
      <c r="A28" s="13" t="s">
        <v>105</v>
      </c>
      <c r="B28" s="5" t="s">
        <v>70</v>
      </c>
      <c r="C28" s="14">
        <f t="shared" si="0"/>
        <v>25</v>
      </c>
      <c r="D28" s="15">
        <v>500</v>
      </c>
      <c r="E28" s="15" t="s">
        <v>209</v>
      </c>
      <c r="F28" s="16">
        <v>2.16</v>
      </c>
      <c r="G28" s="16">
        <v>1080</v>
      </c>
    </row>
    <row r="29" spans="1:7">
      <c r="A29" s="13" t="s">
        <v>106</v>
      </c>
      <c r="B29" s="5" t="s">
        <v>71</v>
      </c>
      <c r="C29" s="14">
        <f t="shared" si="0"/>
        <v>5</v>
      </c>
      <c r="D29" s="15">
        <v>100</v>
      </c>
      <c r="E29" s="15" t="s">
        <v>26</v>
      </c>
      <c r="F29" s="16">
        <v>7.3</v>
      </c>
      <c r="G29" s="16">
        <v>730</v>
      </c>
    </row>
    <row r="30" spans="1:7">
      <c r="A30" s="13" t="s">
        <v>107</v>
      </c>
      <c r="B30" s="6" t="s">
        <v>64</v>
      </c>
      <c r="C30" s="14">
        <f t="shared" si="0"/>
        <v>1</v>
      </c>
      <c r="D30" s="15">
        <v>20</v>
      </c>
      <c r="E30" s="17" t="s">
        <v>210</v>
      </c>
      <c r="F30" s="16">
        <v>2.29</v>
      </c>
      <c r="G30" s="16">
        <v>45.8</v>
      </c>
    </row>
    <row r="31" spans="1:7">
      <c r="A31" s="13" t="s">
        <v>108</v>
      </c>
      <c r="B31" s="5" t="s">
        <v>67</v>
      </c>
      <c r="C31" s="14">
        <f t="shared" si="0"/>
        <v>5</v>
      </c>
      <c r="D31" s="15">
        <v>100</v>
      </c>
      <c r="E31" s="15" t="s">
        <v>211</v>
      </c>
      <c r="F31" s="16">
        <v>2.7</v>
      </c>
      <c r="G31" s="16">
        <v>270</v>
      </c>
    </row>
    <row r="32" spans="1:7">
      <c r="A32" s="13" t="s">
        <v>109</v>
      </c>
      <c r="B32" s="5" t="s">
        <v>65</v>
      </c>
      <c r="C32" s="14">
        <f t="shared" si="0"/>
        <v>20</v>
      </c>
      <c r="D32" s="15">
        <v>400</v>
      </c>
      <c r="E32" s="15" t="s">
        <v>27</v>
      </c>
      <c r="F32" s="16">
        <v>24.46</v>
      </c>
      <c r="G32" s="16">
        <v>9784</v>
      </c>
    </row>
    <row r="33" spans="1:7">
      <c r="A33" s="13" t="s">
        <v>110</v>
      </c>
      <c r="B33" s="5" t="s">
        <v>65</v>
      </c>
      <c r="C33" s="14">
        <f t="shared" si="0"/>
        <v>25</v>
      </c>
      <c r="D33" s="15">
        <v>500</v>
      </c>
      <c r="E33" s="15" t="s">
        <v>212</v>
      </c>
      <c r="F33" s="16">
        <v>24.56</v>
      </c>
      <c r="G33" s="16">
        <v>12280</v>
      </c>
    </row>
    <row r="34" spans="1:7">
      <c r="A34" s="13" t="s">
        <v>111</v>
      </c>
      <c r="B34" s="5" t="s">
        <v>65</v>
      </c>
      <c r="C34" s="14">
        <f t="shared" si="0"/>
        <v>25</v>
      </c>
      <c r="D34" s="15">
        <v>500</v>
      </c>
      <c r="E34" s="15" t="s">
        <v>28</v>
      </c>
      <c r="F34" s="16">
        <v>17.04</v>
      </c>
      <c r="G34" s="16">
        <v>8520</v>
      </c>
    </row>
    <row r="35" spans="1:7">
      <c r="A35" s="13" t="s">
        <v>112</v>
      </c>
      <c r="B35" s="5" t="s">
        <v>65</v>
      </c>
      <c r="C35" s="14">
        <f t="shared" si="0"/>
        <v>50</v>
      </c>
      <c r="D35" s="15">
        <v>1000</v>
      </c>
      <c r="E35" s="15" t="s">
        <v>213</v>
      </c>
      <c r="F35" s="16">
        <v>18.03</v>
      </c>
      <c r="G35" s="16">
        <v>18030</v>
      </c>
    </row>
    <row r="36" spans="1:7">
      <c r="A36" s="13" t="s">
        <v>113</v>
      </c>
      <c r="B36" s="5" t="s">
        <v>65</v>
      </c>
      <c r="C36" s="14">
        <f t="shared" si="0"/>
        <v>40</v>
      </c>
      <c r="D36" s="15">
        <v>800</v>
      </c>
      <c r="E36" s="15" t="s">
        <v>214</v>
      </c>
      <c r="F36" s="16">
        <v>15.73</v>
      </c>
      <c r="G36" s="16">
        <v>12584</v>
      </c>
    </row>
    <row r="37" spans="1:7">
      <c r="A37" s="13" t="s">
        <v>114</v>
      </c>
      <c r="B37" s="5" t="s">
        <v>65</v>
      </c>
      <c r="C37" s="14">
        <f t="shared" si="0"/>
        <v>125</v>
      </c>
      <c r="D37" s="15">
        <v>2500</v>
      </c>
      <c r="E37" s="15" t="s">
        <v>215</v>
      </c>
      <c r="F37" s="16">
        <v>15.71</v>
      </c>
      <c r="G37" s="16">
        <v>39275</v>
      </c>
    </row>
    <row r="38" spans="1:7">
      <c r="A38" s="13" t="s">
        <v>115</v>
      </c>
      <c r="B38" s="5" t="s">
        <v>65</v>
      </c>
      <c r="C38" s="14">
        <f t="shared" si="0"/>
        <v>125</v>
      </c>
      <c r="D38" s="15">
        <v>2500</v>
      </c>
      <c r="E38" s="15" t="s">
        <v>216</v>
      </c>
      <c r="F38" s="16">
        <v>64.41</v>
      </c>
      <c r="G38" s="16">
        <v>161025</v>
      </c>
    </row>
    <row r="39" spans="1:7">
      <c r="A39" s="13" t="s">
        <v>116</v>
      </c>
      <c r="B39" s="5" t="s">
        <v>62</v>
      </c>
      <c r="C39" s="14">
        <f t="shared" si="0"/>
        <v>50</v>
      </c>
      <c r="D39" s="15">
        <v>1000</v>
      </c>
      <c r="E39" s="15" t="s">
        <v>29</v>
      </c>
      <c r="F39" s="16">
        <v>23.57</v>
      </c>
      <c r="G39" s="16">
        <v>23570</v>
      </c>
    </row>
    <row r="40" spans="1:7">
      <c r="A40" s="13" t="s">
        <v>117</v>
      </c>
      <c r="B40" s="5" t="s">
        <v>65</v>
      </c>
      <c r="C40" s="14">
        <f t="shared" si="0"/>
        <v>10</v>
      </c>
      <c r="D40" s="15">
        <v>200</v>
      </c>
      <c r="E40" s="15" t="s">
        <v>217</v>
      </c>
      <c r="F40" s="16">
        <v>9</v>
      </c>
      <c r="G40" s="16">
        <v>1800</v>
      </c>
    </row>
    <row r="41" spans="1:7" ht="30">
      <c r="A41" s="13" t="s">
        <v>118</v>
      </c>
      <c r="B41" s="5" t="s">
        <v>68</v>
      </c>
      <c r="C41" s="14">
        <f t="shared" si="0"/>
        <v>40</v>
      </c>
      <c r="D41" s="15">
        <v>800</v>
      </c>
      <c r="E41" s="15" t="s">
        <v>218</v>
      </c>
      <c r="F41" s="16">
        <v>6.36</v>
      </c>
      <c r="G41" s="16">
        <v>5088</v>
      </c>
    </row>
    <row r="42" spans="1:7" ht="30">
      <c r="A42" s="13" t="s">
        <v>119</v>
      </c>
      <c r="B42" s="5" t="s">
        <v>68</v>
      </c>
      <c r="C42" s="14">
        <f t="shared" si="0"/>
        <v>3</v>
      </c>
      <c r="D42" s="15">
        <v>60</v>
      </c>
      <c r="E42" s="15" t="s">
        <v>219</v>
      </c>
      <c r="F42" s="16">
        <v>5.0599999999999996</v>
      </c>
      <c r="G42" s="16">
        <v>303.59999999999997</v>
      </c>
    </row>
    <row r="43" spans="1:7" ht="30">
      <c r="A43" s="13" t="s">
        <v>120</v>
      </c>
      <c r="B43" s="5" t="s">
        <v>73</v>
      </c>
      <c r="C43" s="14">
        <f t="shared" si="0"/>
        <v>5</v>
      </c>
      <c r="D43" s="15">
        <v>100</v>
      </c>
      <c r="E43" s="15" t="s">
        <v>220</v>
      </c>
      <c r="F43" s="16">
        <v>4.13</v>
      </c>
      <c r="G43" s="16">
        <v>413</v>
      </c>
    </row>
    <row r="44" spans="1:7">
      <c r="A44" s="13" t="s">
        <v>121</v>
      </c>
      <c r="B44" s="5" t="s">
        <v>72</v>
      </c>
      <c r="C44" s="14">
        <f t="shared" si="0"/>
        <v>5</v>
      </c>
      <c r="D44" s="15">
        <v>100</v>
      </c>
      <c r="E44" s="15" t="s">
        <v>221</v>
      </c>
      <c r="F44" s="16">
        <v>4.8</v>
      </c>
      <c r="G44" s="16">
        <v>480</v>
      </c>
    </row>
    <row r="45" spans="1:7">
      <c r="A45" s="13" t="s">
        <v>122</v>
      </c>
      <c r="B45" s="5" t="s">
        <v>74</v>
      </c>
      <c r="C45" s="14">
        <f t="shared" si="0"/>
        <v>5</v>
      </c>
      <c r="D45" s="15">
        <v>100</v>
      </c>
      <c r="E45" s="15" t="s">
        <v>30</v>
      </c>
      <c r="F45" s="16">
        <v>7.43</v>
      </c>
      <c r="G45" s="16">
        <v>743</v>
      </c>
    </row>
    <row r="46" spans="1:7">
      <c r="A46" s="13" t="s">
        <v>123</v>
      </c>
      <c r="B46" s="5" t="s">
        <v>266</v>
      </c>
      <c r="C46" s="14">
        <f t="shared" si="0"/>
        <v>5</v>
      </c>
      <c r="D46" s="15">
        <v>100</v>
      </c>
      <c r="E46" s="15" t="s">
        <v>222</v>
      </c>
      <c r="F46" s="16">
        <v>9.59</v>
      </c>
      <c r="G46" s="16">
        <v>959</v>
      </c>
    </row>
    <row r="47" spans="1:7">
      <c r="A47" s="13" t="s">
        <v>124</v>
      </c>
      <c r="B47" s="5" t="s">
        <v>7</v>
      </c>
      <c r="C47" s="14">
        <f t="shared" si="0"/>
        <v>5</v>
      </c>
      <c r="D47" s="15">
        <v>100</v>
      </c>
      <c r="E47" s="15" t="s">
        <v>223</v>
      </c>
      <c r="F47" s="16">
        <v>15.01</v>
      </c>
      <c r="G47" s="16">
        <v>1501</v>
      </c>
    </row>
    <row r="48" spans="1:7">
      <c r="A48" s="13" t="s">
        <v>125</v>
      </c>
      <c r="B48" s="5" t="s">
        <v>67</v>
      </c>
      <c r="C48" s="14">
        <f t="shared" si="0"/>
        <v>2.5</v>
      </c>
      <c r="D48" s="15">
        <v>50</v>
      </c>
      <c r="E48" s="15" t="s">
        <v>224</v>
      </c>
      <c r="F48" s="16">
        <v>5.71</v>
      </c>
      <c r="G48" s="16">
        <v>285.5</v>
      </c>
    </row>
    <row r="49" spans="1:7">
      <c r="A49" s="13" t="s">
        <v>126</v>
      </c>
      <c r="B49" s="5" t="s">
        <v>76</v>
      </c>
      <c r="C49" s="14">
        <f t="shared" si="0"/>
        <v>5</v>
      </c>
      <c r="D49" s="15">
        <v>100</v>
      </c>
      <c r="E49" s="15" t="s">
        <v>31</v>
      </c>
      <c r="F49" s="16">
        <v>23.66</v>
      </c>
      <c r="G49" s="16">
        <v>2366</v>
      </c>
    </row>
    <row r="50" spans="1:7">
      <c r="A50" s="13" t="s">
        <v>127</v>
      </c>
      <c r="B50" s="5" t="s">
        <v>65</v>
      </c>
      <c r="C50" s="14">
        <f t="shared" si="0"/>
        <v>15</v>
      </c>
      <c r="D50" s="15">
        <v>300</v>
      </c>
      <c r="E50" s="15" t="s">
        <v>196</v>
      </c>
      <c r="F50" s="16">
        <v>7.56</v>
      </c>
      <c r="G50" s="16">
        <v>2268</v>
      </c>
    </row>
    <row r="51" spans="1:7">
      <c r="A51" s="13" t="s">
        <v>128</v>
      </c>
      <c r="B51" s="6" t="s">
        <v>77</v>
      </c>
      <c r="C51" s="14">
        <f t="shared" si="0"/>
        <v>15</v>
      </c>
      <c r="D51" s="15">
        <v>300</v>
      </c>
      <c r="E51" s="17" t="s">
        <v>225</v>
      </c>
      <c r="F51" s="16">
        <v>17.37</v>
      </c>
      <c r="G51" s="16">
        <v>5211</v>
      </c>
    </row>
    <row r="52" spans="1:7">
      <c r="A52" s="13" t="s">
        <v>129</v>
      </c>
      <c r="B52" s="5" t="s">
        <v>75</v>
      </c>
      <c r="C52" s="14">
        <f t="shared" si="0"/>
        <v>120</v>
      </c>
      <c r="D52" s="15">
        <v>2400</v>
      </c>
      <c r="E52" s="15" t="s">
        <v>226</v>
      </c>
      <c r="F52" s="16">
        <v>3.09</v>
      </c>
      <c r="G52" s="16">
        <v>7416</v>
      </c>
    </row>
    <row r="53" spans="1:7">
      <c r="A53" s="13" t="s">
        <v>130</v>
      </c>
      <c r="B53" s="5" t="s">
        <v>78</v>
      </c>
      <c r="C53" s="14">
        <f t="shared" si="0"/>
        <v>2.5</v>
      </c>
      <c r="D53" s="15">
        <v>50</v>
      </c>
      <c r="E53" s="15" t="s">
        <v>227</v>
      </c>
      <c r="F53" s="16">
        <v>2.52</v>
      </c>
      <c r="G53" s="16">
        <v>126</v>
      </c>
    </row>
    <row r="54" spans="1:7">
      <c r="A54" s="13" t="s">
        <v>131</v>
      </c>
      <c r="B54" s="5" t="s">
        <v>79</v>
      </c>
      <c r="C54" s="14">
        <f t="shared" si="0"/>
        <v>20</v>
      </c>
      <c r="D54" s="15">
        <v>400</v>
      </c>
      <c r="E54" s="15" t="s">
        <v>228</v>
      </c>
      <c r="F54" s="16">
        <v>2.1800000000000002</v>
      </c>
      <c r="G54" s="16">
        <v>872.00000000000011</v>
      </c>
    </row>
    <row r="55" spans="1:7">
      <c r="A55" s="13" t="s">
        <v>132</v>
      </c>
      <c r="B55" s="5" t="s">
        <v>80</v>
      </c>
      <c r="C55" s="14">
        <f t="shared" si="0"/>
        <v>25</v>
      </c>
      <c r="D55" s="15">
        <v>500</v>
      </c>
      <c r="E55" s="15" t="s">
        <v>32</v>
      </c>
      <c r="F55" s="16">
        <v>3.86</v>
      </c>
      <c r="G55" s="16">
        <v>1930</v>
      </c>
    </row>
    <row r="56" spans="1:7" ht="30">
      <c r="A56" s="13" t="s">
        <v>133</v>
      </c>
      <c r="B56" s="5" t="s">
        <v>67</v>
      </c>
      <c r="C56" s="14">
        <f t="shared" si="0"/>
        <v>50</v>
      </c>
      <c r="D56" s="15">
        <v>1000</v>
      </c>
      <c r="E56" s="15" t="s">
        <v>33</v>
      </c>
      <c r="F56" s="16">
        <v>4.4400000000000004</v>
      </c>
      <c r="G56" s="16">
        <v>4440</v>
      </c>
    </row>
    <row r="57" spans="1:7" ht="30">
      <c r="A57" s="13" t="s">
        <v>134</v>
      </c>
      <c r="B57" s="5" t="s">
        <v>67</v>
      </c>
      <c r="C57" s="14">
        <f t="shared" si="0"/>
        <v>7.5</v>
      </c>
      <c r="D57" s="15">
        <v>150</v>
      </c>
      <c r="E57" s="15" t="s">
        <v>34</v>
      </c>
      <c r="F57" s="16">
        <v>3.61</v>
      </c>
      <c r="G57" s="16">
        <v>541.5</v>
      </c>
    </row>
    <row r="58" spans="1:7">
      <c r="A58" s="13" t="s">
        <v>135</v>
      </c>
      <c r="B58" s="5" t="s">
        <v>61</v>
      </c>
      <c r="C58" s="14">
        <f t="shared" si="0"/>
        <v>30</v>
      </c>
      <c r="D58" s="15">
        <v>600</v>
      </c>
      <c r="E58" s="15" t="s">
        <v>229</v>
      </c>
      <c r="F58" s="16">
        <v>11.83</v>
      </c>
      <c r="G58" s="16">
        <v>7098</v>
      </c>
    </row>
    <row r="59" spans="1:7">
      <c r="A59" s="13" t="s">
        <v>136</v>
      </c>
      <c r="B59" s="5" t="s">
        <v>67</v>
      </c>
      <c r="C59" s="14">
        <f t="shared" si="0"/>
        <v>25</v>
      </c>
      <c r="D59" s="15">
        <v>500</v>
      </c>
      <c r="E59" s="15" t="s">
        <v>35</v>
      </c>
      <c r="F59" s="16">
        <v>13.23</v>
      </c>
      <c r="G59" s="16">
        <v>6615</v>
      </c>
    </row>
    <row r="60" spans="1:7">
      <c r="A60" s="13" t="s">
        <v>137</v>
      </c>
      <c r="B60" s="5" t="s">
        <v>67</v>
      </c>
      <c r="C60" s="14">
        <f t="shared" si="0"/>
        <v>2.5</v>
      </c>
      <c r="D60" s="15">
        <v>50</v>
      </c>
      <c r="E60" s="15" t="s">
        <v>36</v>
      </c>
      <c r="F60" s="16">
        <v>6.49</v>
      </c>
      <c r="G60" s="16">
        <v>324.5</v>
      </c>
    </row>
    <row r="61" spans="1:7">
      <c r="A61" s="13" t="s">
        <v>138</v>
      </c>
      <c r="B61" s="5" t="s">
        <v>81</v>
      </c>
      <c r="C61" s="14">
        <f t="shared" si="0"/>
        <v>2.5</v>
      </c>
      <c r="D61" s="15">
        <v>50</v>
      </c>
      <c r="E61" s="15" t="s">
        <v>37</v>
      </c>
      <c r="F61" s="16">
        <v>8.14</v>
      </c>
      <c r="G61" s="16">
        <v>407</v>
      </c>
    </row>
    <row r="62" spans="1:7">
      <c r="A62" s="13" t="s">
        <v>139</v>
      </c>
      <c r="B62" s="5" t="s">
        <v>65</v>
      </c>
      <c r="C62" s="14">
        <f t="shared" si="0"/>
        <v>75</v>
      </c>
      <c r="D62" s="15">
        <v>1500</v>
      </c>
      <c r="E62" s="15" t="s">
        <v>230</v>
      </c>
      <c r="F62" s="16">
        <v>12.06</v>
      </c>
      <c r="G62" s="16">
        <v>18090</v>
      </c>
    </row>
    <row r="63" spans="1:7">
      <c r="A63" s="13" t="s">
        <v>140</v>
      </c>
      <c r="B63" s="5" t="s">
        <v>265</v>
      </c>
      <c r="C63" s="14">
        <f t="shared" si="0"/>
        <v>5</v>
      </c>
      <c r="D63" s="15">
        <v>100</v>
      </c>
      <c r="E63" s="15" t="s">
        <v>38</v>
      </c>
      <c r="F63" s="16">
        <v>26.6</v>
      </c>
      <c r="G63" s="16">
        <v>2660</v>
      </c>
    </row>
    <row r="64" spans="1:7">
      <c r="A64" s="13" t="s">
        <v>141</v>
      </c>
      <c r="B64" s="5" t="s">
        <v>67</v>
      </c>
      <c r="C64" s="14">
        <f t="shared" si="0"/>
        <v>20</v>
      </c>
      <c r="D64" s="15">
        <v>400</v>
      </c>
      <c r="E64" s="15" t="s">
        <v>231</v>
      </c>
      <c r="F64" s="16">
        <v>2.76</v>
      </c>
      <c r="G64" s="16">
        <v>1104</v>
      </c>
    </row>
    <row r="65" spans="1:7">
      <c r="A65" s="13" t="s">
        <v>142</v>
      </c>
      <c r="B65" s="5" t="s">
        <v>82</v>
      </c>
      <c r="C65" s="14">
        <f t="shared" si="0"/>
        <v>30</v>
      </c>
      <c r="D65" s="15">
        <v>600</v>
      </c>
      <c r="E65" s="15" t="s">
        <v>232</v>
      </c>
      <c r="F65" s="16">
        <v>1.76</v>
      </c>
      <c r="G65" s="16">
        <v>1056</v>
      </c>
    </row>
    <row r="66" spans="1:7">
      <c r="A66" s="13" t="s">
        <v>143</v>
      </c>
      <c r="B66" s="5" t="s">
        <v>82</v>
      </c>
      <c r="C66" s="14">
        <f t="shared" si="0"/>
        <v>12.5</v>
      </c>
      <c r="D66" s="15">
        <v>250</v>
      </c>
      <c r="E66" s="15" t="s">
        <v>39</v>
      </c>
      <c r="F66" s="16">
        <v>2.09</v>
      </c>
      <c r="G66" s="16">
        <v>522.5</v>
      </c>
    </row>
    <row r="67" spans="1:7">
      <c r="A67" s="13" t="s">
        <v>144</v>
      </c>
      <c r="B67" s="5" t="s">
        <v>7</v>
      </c>
      <c r="C67" s="14">
        <f t="shared" si="0"/>
        <v>8</v>
      </c>
      <c r="D67" s="15">
        <v>160</v>
      </c>
      <c r="E67" s="15" t="s">
        <v>233</v>
      </c>
      <c r="F67" s="16">
        <v>3.56</v>
      </c>
      <c r="G67" s="16">
        <v>569.6</v>
      </c>
    </row>
    <row r="68" spans="1:7">
      <c r="A68" s="13" t="s">
        <v>145</v>
      </c>
      <c r="B68" s="5" t="s">
        <v>83</v>
      </c>
      <c r="C68" s="14">
        <f t="shared" si="0"/>
        <v>75</v>
      </c>
      <c r="D68" s="15">
        <v>1500</v>
      </c>
      <c r="E68" s="15" t="s">
        <v>234</v>
      </c>
      <c r="F68" s="16">
        <v>5.13</v>
      </c>
      <c r="G68" s="16">
        <v>7695</v>
      </c>
    </row>
    <row r="69" spans="1:7">
      <c r="A69" s="13" t="s">
        <v>146</v>
      </c>
      <c r="B69" s="5" t="s">
        <v>84</v>
      </c>
      <c r="C69" s="14">
        <f t="shared" si="0"/>
        <v>5</v>
      </c>
      <c r="D69" s="15">
        <v>100</v>
      </c>
      <c r="E69" s="15" t="s">
        <v>235</v>
      </c>
      <c r="F69" s="16">
        <v>3.08</v>
      </c>
      <c r="G69" s="16">
        <v>308</v>
      </c>
    </row>
    <row r="70" spans="1:7">
      <c r="A70" s="13" t="s">
        <v>147</v>
      </c>
      <c r="B70" s="5" t="s">
        <v>7</v>
      </c>
      <c r="C70" s="14">
        <f t="shared" si="0"/>
        <v>7.5</v>
      </c>
      <c r="D70" s="15">
        <v>150</v>
      </c>
      <c r="E70" s="15" t="s">
        <v>236</v>
      </c>
      <c r="F70" s="16">
        <v>28.3</v>
      </c>
      <c r="G70" s="16">
        <v>4245</v>
      </c>
    </row>
    <row r="71" spans="1:7" ht="30">
      <c r="A71" s="13" t="s">
        <v>148</v>
      </c>
      <c r="B71" s="5" t="s">
        <v>61</v>
      </c>
      <c r="C71" s="14">
        <f t="shared" si="0"/>
        <v>7.5</v>
      </c>
      <c r="D71" s="15">
        <v>150</v>
      </c>
      <c r="E71" s="15" t="s">
        <v>269</v>
      </c>
      <c r="F71" s="16">
        <v>11.26</v>
      </c>
      <c r="G71" s="16">
        <v>1689</v>
      </c>
    </row>
    <row r="72" spans="1:7" ht="60">
      <c r="A72" s="13" t="s">
        <v>149</v>
      </c>
      <c r="B72" s="5" t="s">
        <v>7</v>
      </c>
      <c r="C72" s="14">
        <f t="shared" si="0"/>
        <v>2.5</v>
      </c>
      <c r="D72" s="15">
        <v>50</v>
      </c>
      <c r="E72" s="15" t="s">
        <v>40</v>
      </c>
      <c r="F72" s="16">
        <v>4.59</v>
      </c>
      <c r="G72" s="16">
        <v>229.5</v>
      </c>
    </row>
    <row r="73" spans="1:7" ht="60">
      <c r="A73" s="13" t="s">
        <v>150</v>
      </c>
      <c r="B73" s="5" t="s">
        <v>7</v>
      </c>
      <c r="C73" s="14">
        <f t="shared" si="0"/>
        <v>1.5</v>
      </c>
      <c r="D73" s="15">
        <v>30</v>
      </c>
      <c r="E73" s="15" t="s">
        <v>41</v>
      </c>
      <c r="F73" s="16">
        <v>4.5599999999999996</v>
      </c>
      <c r="G73" s="16">
        <v>136.79999999999998</v>
      </c>
    </row>
    <row r="74" spans="1:7">
      <c r="A74" s="13" t="s">
        <v>151</v>
      </c>
      <c r="B74" s="5" t="s">
        <v>64</v>
      </c>
      <c r="C74" s="14">
        <f t="shared" si="0"/>
        <v>50</v>
      </c>
      <c r="D74" s="15">
        <v>1000</v>
      </c>
      <c r="E74" s="15" t="s">
        <v>237</v>
      </c>
      <c r="F74" s="16">
        <v>6.86</v>
      </c>
      <c r="G74" s="16">
        <v>6860</v>
      </c>
    </row>
    <row r="75" spans="1:7">
      <c r="A75" s="13" t="s">
        <v>152</v>
      </c>
      <c r="B75" s="5" t="s">
        <v>265</v>
      </c>
      <c r="C75" s="14">
        <f t="shared" si="0"/>
        <v>100</v>
      </c>
      <c r="D75" s="15">
        <v>2000</v>
      </c>
      <c r="E75" s="15" t="s">
        <v>42</v>
      </c>
      <c r="F75" s="16">
        <v>16.59</v>
      </c>
      <c r="G75" s="16">
        <v>33180</v>
      </c>
    </row>
    <row r="76" spans="1:7">
      <c r="A76" s="13" t="s">
        <v>153</v>
      </c>
      <c r="B76" s="5" t="s">
        <v>265</v>
      </c>
      <c r="C76" s="14">
        <f t="shared" ref="C76:C120" si="1">D76-(D76*95%)</f>
        <v>2.5</v>
      </c>
      <c r="D76" s="15">
        <v>50</v>
      </c>
      <c r="E76" s="15" t="s">
        <v>238</v>
      </c>
      <c r="F76" s="16">
        <v>16.13</v>
      </c>
      <c r="G76" s="16">
        <v>806.5</v>
      </c>
    </row>
    <row r="77" spans="1:7">
      <c r="A77" s="13" t="s">
        <v>154</v>
      </c>
      <c r="B77" s="5" t="s">
        <v>265</v>
      </c>
      <c r="C77" s="14">
        <f t="shared" si="1"/>
        <v>2.5</v>
      </c>
      <c r="D77" s="15">
        <v>50</v>
      </c>
      <c r="E77" s="15" t="s">
        <v>43</v>
      </c>
      <c r="F77" s="16">
        <v>16.64</v>
      </c>
      <c r="G77" s="16">
        <v>832</v>
      </c>
    </row>
    <row r="78" spans="1:7">
      <c r="A78" s="13" t="s">
        <v>155</v>
      </c>
      <c r="B78" s="5" t="s">
        <v>85</v>
      </c>
      <c r="C78" s="14">
        <f t="shared" si="1"/>
        <v>10</v>
      </c>
      <c r="D78" s="15">
        <v>200</v>
      </c>
      <c r="E78" s="15" t="s">
        <v>239</v>
      </c>
      <c r="F78" s="16">
        <v>1.83</v>
      </c>
      <c r="G78" s="16">
        <v>366</v>
      </c>
    </row>
    <row r="79" spans="1:7" ht="30">
      <c r="A79" s="13" t="s">
        <v>156</v>
      </c>
      <c r="B79" s="5" t="s">
        <v>64</v>
      </c>
      <c r="C79" s="14">
        <f t="shared" si="1"/>
        <v>25</v>
      </c>
      <c r="D79" s="15">
        <v>500</v>
      </c>
      <c r="E79" s="15" t="s">
        <v>240</v>
      </c>
      <c r="F79" s="16">
        <v>3.28</v>
      </c>
      <c r="G79" s="16">
        <v>1640</v>
      </c>
    </row>
    <row r="80" spans="1:7">
      <c r="A80" s="13" t="s">
        <v>157</v>
      </c>
      <c r="B80" s="5" t="s">
        <v>64</v>
      </c>
      <c r="C80" s="14">
        <f t="shared" si="1"/>
        <v>40</v>
      </c>
      <c r="D80" s="15">
        <v>800</v>
      </c>
      <c r="E80" s="15" t="s">
        <v>241</v>
      </c>
      <c r="F80" s="16">
        <v>3.46</v>
      </c>
      <c r="G80" s="16">
        <v>2768</v>
      </c>
    </row>
    <row r="81" spans="1:7">
      <c r="A81" s="13" t="s">
        <v>158</v>
      </c>
      <c r="B81" s="5" t="s">
        <v>64</v>
      </c>
      <c r="C81" s="14">
        <f t="shared" si="1"/>
        <v>35</v>
      </c>
      <c r="D81" s="15">
        <v>700</v>
      </c>
      <c r="E81" s="15" t="s">
        <v>242</v>
      </c>
      <c r="F81" s="16">
        <v>3.28</v>
      </c>
      <c r="G81" s="16">
        <v>2296</v>
      </c>
    </row>
    <row r="82" spans="1:7">
      <c r="A82" s="13" t="s">
        <v>159</v>
      </c>
      <c r="B82" s="5" t="s">
        <v>64</v>
      </c>
      <c r="C82" s="14">
        <f t="shared" si="1"/>
        <v>10</v>
      </c>
      <c r="D82" s="15">
        <v>200</v>
      </c>
      <c r="E82" s="15" t="s">
        <v>243</v>
      </c>
      <c r="F82" s="16">
        <v>7.93</v>
      </c>
      <c r="G82" s="16">
        <v>1586</v>
      </c>
    </row>
    <row r="83" spans="1:7">
      <c r="A83" s="13" t="s">
        <v>160</v>
      </c>
      <c r="B83" s="5" t="s">
        <v>86</v>
      </c>
      <c r="C83" s="14">
        <f t="shared" si="1"/>
        <v>40</v>
      </c>
      <c r="D83" s="15">
        <v>800</v>
      </c>
      <c r="E83" s="15" t="s">
        <v>44</v>
      </c>
      <c r="F83" s="16">
        <v>7.43</v>
      </c>
      <c r="G83" s="16">
        <v>5944</v>
      </c>
    </row>
    <row r="84" spans="1:7" ht="30">
      <c r="A84" s="13" t="s">
        <v>161</v>
      </c>
      <c r="B84" s="5" t="s">
        <v>7</v>
      </c>
      <c r="C84" s="14">
        <f t="shared" si="1"/>
        <v>20</v>
      </c>
      <c r="D84" s="15">
        <v>400</v>
      </c>
      <c r="E84" s="15" t="s">
        <v>45</v>
      </c>
      <c r="F84" s="16">
        <v>15.84</v>
      </c>
      <c r="G84" s="16">
        <v>6336</v>
      </c>
    </row>
    <row r="85" spans="1:7" ht="30">
      <c r="A85" s="13" t="s">
        <v>162</v>
      </c>
      <c r="B85" s="5" t="s">
        <v>86</v>
      </c>
      <c r="C85" s="14">
        <f t="shared" si="1"/>
        <v>30</v>
      </c>
      <c r="D85" s="15">
        <v>600</v>
      </c>
      <c r="E85" s="15" t="s">
        <v>244</v>
      </c>
      <c r="F85" s="16">
        <v>6.19</v>
      </c>
      <c r="G85" s="16">
        <v>3714.0000000000005</v>
      </c>
    </row>
    <row r="86" spans="1:7">
      <c r="A86" s="13" t="s">
        <v>163</v>
      </c>
      <c r="B86" s="5" t="s">
        <v>78</v>
      </c>
      <c r="C86" s="14">
        <f t="shared" si="1"/>
        <v>5</v>
      </c>
      <c r="D86" s="15">
        <v>100</v>
      </c>
      <c r="E86" s="15" t="s">
        <v>245</v>
      </c>
      <c r="F86" s="16">
        <v>2.39</v>
      </c>
      <c r="G86" s="16">
        <v>239</v>
      </c>
    </row>
    <row r="87" spans="1:7" ht="30">
      <c r="A87" s="13" t="s">
        <v>164</v>
      </c>
      <c r="B87" s="5" t="s">
        <v>87</v>
      </c>
      <c r="C87" s="14">
        <f t="shared" si="1"/>
        <v>7.5</v>
      </c>
      <c r="D87" s="15">
        <v>150</v>
      </c>
      <c r="E87" s="15" t="s">
        <v>46</v>
      </c>
      <c r="F87" s="16">
        <v>9.76</v>
      </c>
      <c r="G87" s="16">
        <v>1464</v>
      </c>
    </row>
    <row r="88" spans="1:7">
      <c r="A88" s="13" t="s">
        <v>165</v>
      </c>
      <c r="B88" s="5" t="s">
        <v>7</v>
      </c>
      <c r="C88" s="14">
        <f t="shared" si="1"/>
        <v>25</v>
      </c>
      <c r="D88" s="15">
        <v>500</v>
      </c>
      <c r="E88" s="15" t="s">
        <v>246</v>
      </c>
      <c r="F88" s="16">
        <v>3.38</v>
      </c>
      <c r="G88" s="16">
        <v>1690</v>
      </c>
    </row>
    <row r="89" spans="1:7">
      <c r="A89" s="13" t="s">
        <v>166</v>
      </c>
      <c r="B89" s="6" t="s">
        <v>88</v>
      </c>
      <c r="C89" s="14">
        <f t="shared" si="1"/>
        <v>50</v>
      </c>
      <c r="D89" s="15">
        <v>1000</v>
      </c>
      <c r="E89" s="17" t="s">
        <v>47</v>
      </c>
      <c r="F89" s="16">
        <v>9.19</v>
      </c>
      <c r="G89" s="16">
        <v>9190</v>
      </c>
    </row>
    <row r="90" spans="1:7">
      <c r="A90" s="13" t="s">
        <v>167</v>
      </c>
      <c r="B90" s="5" t="s">
        <v>88</v>
      </c>
      <c r="C90" s="14">
        <f t="shared" si="1"/>
        <v>25</v>
      </c>
      <c r="D90" s="15">
        <v>500</v>
      </c>
      <c r="E90" s="15" t="s">
        <v>48</v>
      </c>
      <c r="F90" s="16">
        <v>8.84</v>
      </c>
      <c r="G90" s="16">
        <v>4420</v>
      </c>
    </row>
    <row r="91" spans="1:7">
      <c r="A91" s="13" t="s">
        <v>168</v>
      </c>
      <c r="B91" s="5" t="s">
        <v>89</v>
      </c>
      <c r="C91" s="14">
        <f t="shared" si="1"/>
        <v>5</v>
      </c>
      <c r="D91" s="15">
        <v>100</v>
      </c>
      <c r="E91" s="15" t="s">
        <v>247</v>
      </c>
      <c r="F91" s="16">
        <v>78.930000000000007</v>
      </c>
      <c r="G91" s="16">
        <v>7893.0000000000009</v>
      </c>
    </row>
    <row r="92" spans="1:7">
      <c r="A92" s="13" t="s">
        <v>169</v>
      </c>
      <c r="B92" s="5" t="s">
        <v>90</v>
      </c>
      <c r="C92" s="14">
        <f t="shared" si="1"/>
        <v>75</v>
      </c>
      <c r="D92" s="15">
        <v>1500</v>
      </c>
      <c r="E92" s="15" t="s">
        <v>49</v>
      </c>
      <c r="F92" s="16">
        <v>19.059999999999999</v>
      </c>
      <c r="G92" s="16">
        <v>28589.999999999996</v>
      </c>
    </row>
    <row r="93" spans="1:7">
      <c r="A93" s="13" t="s">
        <v>170</v>
      </c>
      <c r="B93" s="5" t="s">
        <v>267</v>
      </c>
      <c r="C93" s="14">
        <f t="shared" si="1"/>
        <v>2.5</v>
      </c>
      <c r="D93" s="15">
        <v>50</v>
      </c>
      <c r="E93" s="15" t="s">
        <v>248</v>
      </c>
      <c r="F93" s="16">
        <v>14.71</v>
      </c>
      <c r="G93" s="16">
        <v>735.5</v>
      </c>
    </row>
    <row r="94" spans="1:7">
      <c r="A94" s="13" t="s">
        <v>171</v>
      </c>
      <c r="B94" s="5" t="s">
        <v>267</v>
      </c>
      <c r="C94" s="14">
        <f t="shared" si="1"/>
        <v>3</v>
      </c>
      <c r="D94" s="15">
        <v>60</v>
      </c>
      <c r="E94" s="15" t="s">
        <v>249</v>
      </c>
      <c r="F94" s="16">
        <v>20.56</v>
      </c>
      <c r="G94" s="16">
        <v>1233.5999999999999</v>
      </c>
    </row>
    <row r="95" spans="1:7">
      <c r="A95" s="13" t="s">
        <v>172</v>
      </c>
      <c r="B95" s="5" t="s">
        <v>91</v>
      </c>
      <c r="C95" s="14">
        <f t="shared" si="1"/>
        <v>7.5</v>
      </c>
      <c r="D95" s="15">
        <v>150</v>
      </c>
      <c r="E95" s="15" t="s">
        <v>50</v>
      </c>
      <c r="F95" s="16">
        <v>13.86</v>
      </c>
      <c r="G95" s="16">
        <v>2079</v>
      </c>
    </row>
    <row r="96" spans="1:7">
      <c r="A96" s="13" t="s">
        <v>173</v>
      </c>
      <c r="B96" s="5" t="s">
        <v>92</v>
      </c>
      <c r="C96" s="14">
        <f t="shared" si="1"/>
        <v>7.5</v>
      </c>
      <c r="D96" s="15">
        <v>150</v>
      </c>
      <c r="E96" s="15" t="s">
        <v>51</v>
      </c>
      <c r="F96" s="16">
        <v>5.33</v>
      </c>
      <c r="G96" s="16">
        <v>799.5</v>
      </c>
    </row>
    <row r="97" spans="1:7">
      <c r="A97" s="13" t="s">
        <v>174</v>
      </c>
      <c r="B97" s="5" t="s">
        <v>65</v>
      </c>
      <c r="C97" s="14">
        <f t="shared" si="1"/>
        <v>5</v>
      </c>
      <c r="D97" s="15">
        <v>100</v>
      </c>
      <c r="E97" s="15" t="s">
        <v>52</v>
      </c>
      <c r="F97" s="16">
        <v>19.399999999999999</v>
      </c>
      <c r="G97" s="16">
        <v>1939.9999999999998</v>
      </c>
    </row>
    <row r="98" spans="1:7">
      <c r="A98" s="13" t="s">
        <v>175</v>
      </c>
      <c r="B98" s="5" t="s">
        <v>265</v>
      </c>
      <c r="C98" s="14">
        <f t="shared" si="1"/>
        <v>30</v>
      </c>
      <c r="D98" s="15">
        <v>600</v>
      </c>
      <c r="E98" s="15" t="s">
        <v>250</v>
      </c>
      <c r="F98" s="16">
        <v>12.49</v>
      </c>
      <c r="G98" s="16">
        <v>7494</v>
      </c>
    </row>
    <row r="99" spans="1:7">
      <c r="A99" s="13" t="s">
        <v>176</v>
      </c>
      <c r="B99" s="5" t="s">
        <v>65</v>
      </c>
      <c r="C99" s="14">
        <f t="shared" si="1"/>
        <v>5</v>
      </c>
      <c r="D99" s="15">
        <v>100</v>
      </c>
      <c r="E99" s="15" t="s">
        <v>53</v>
      </c>
      <c r="F99" s="16">
        <v>25.04</v>
      </c>
      <c r="G99" s="16">
        <v>2504</v>
      </c>
    </row>
    <row r="100" spans="1:7">
      <c r="A100" s="13" t="s">
        <v>177</v>
      </c>
      <c r="B100" s="5" t="s">
        <v>65</v>
      </c>
      <c r="C100" s="14">
        <f t="shared" si="1"/>
        <v>2</v>
      </c>
      <c r="D100" s="15">
        <v>40</v>
      </c>
      <c r="E100" s="15" t="s">
        <v>251</v>
      </c>
      <c r="F100" s="16">
        <v>15.16</v>
      </c>
      <c r="G100" s="16">
        <v>606.4</v>
      </c>
    </row>
    <row r="101" spans="1:7">
      <c r="A101" s="13" t="s">
        <v>178</v>
      </c>
      <c r="B101" s="5" t="s">
        <v>93</v>
      </c>
      <c r="C101" s="14">
        <f t="shared" si="1"/>
        <v>7.5</v>
      </c>
      <c r="D101" s="15">
        <v>150</v>
      </c>
      <c r="E101" s="15" t="s">
        <v>252</v>
      </c>
      <c r="F101" s="16">
        <v>3.82</v>
      </c>
      <c r="G101" s="16">
        <v>573</v>
      </c>
    </row>
    <row r="102" spans="1:7" ht="30">
      <c r="A102" s="13" t="s">
        <v>179</v>
      </c>
      <c r="B102" s="5" t="s">
        <v>64</v>
      </c>
      <c r="C102" s="14">
        <f t="shared" si="1"/>
        <v>4</v>
      </c>
      <c r="D102" s="15">
        <v>80</v>
      </c>
      <c r="E102" s="15" t="s">
        <v>253</v>
      </c>
      <c r="F102" s="16">
        <v>10.96</v>
      </c>
      <c r="G102" s="16">
        <v>876.80000000000007</v>
      </c>
    </row>
    <row r="103" spans="1:7">
      <c r="A103" s="13" t="s">
        <v>180</v>
      </c>
      <c r="B103" s="5" t="s">
        <v>65</v>
      </c>
      <c r="C103" s="14">
        <f t="shared" si="1"/>
        <v>125</v>
      </c>
      <c r="D103" s="15">
        <v>2500</v>
      </c>
      <c r="E103" s="15" t="s">
        <v>254</v>
      </c>
      <c r="F103" s="16">
        <v>21.42</v>
      </c>
      <c r="G103" s="16">
        <v>53550.000000000007</v>
      </c>
    </row>
    <row r="104" spans="1:7">
      <c r="A104" s="13" t="s">
        <v>181</v>
      </c>
      <c r="B104" s="5" t="s">
        <v>65</v>
      </c>
      <c r="C104" s="14">
        <f t="shared" si="1"/>
        <v>10</v>
      </c>
      <c r="D104" s="15">
        <v>200</v>
      </c>
      <c r="E104" s="15" t="s">
        <v>255</v>
      </c>
      <c r="F104" s="16">
        <v>26.79</v>
      </c>
      <c r="G104" s="16">
        <v>5358</v>
      </c>
    </row>
    <row r="105" spans="1:7" ht="165">
      <c r="A105" s="13" t="s">
        <v>182</v>
      </c>
      <c r="B105" s="5" t="s">
        <v>7</v>
      </c>
      <c r="C105" s="14">
        <f t="shared" si="1"/>
        <v>30</v>
      </c>
      <c r="D105" s="15">
        <v>600</v>
      </c>
      <c r="E105" s="15" t="s">
        <v>54</v>
      </c>
      <c r="F105" s="16">
        <v>7.09</v>
      </c>
      <c r="G105" s="16">
        <v>4254</v>
      </c>
    </row>
    <row r="106" spans="1:7">
      <c r="A106" s="13" t="s">
        <v>183</v>
      </c>
      <c r="B106" s="5" t="s">
        <v>94</v>
      </c>
      <c r="C106" s="14">
        <f t="shared" si="1"/>
        <v>2.5</v>
      </c>
      <c r="D106" s="15">
        <v>50</v>
      </c>
      <c r="E106" s="15" t="s">
        <v>256</v>
      </c>
      <c r="F106" s="18">
        <v>6.74</v>
      </c>
      <c r="G106" s="18">
        <v>337</v>
      </c>
    </row>
    <row r="107" spans="1:7">
      <c r="A107" s="13" t="s">
        <v>184</v>
      </c>
      <c r="B107" s="5" t="s">
        <v>67</v>
      </c>
      <c r="C107" s="14">
        <f t="shared" si="1"/>
        <v>75</v>
      </c>
      <c r="D107" s="15">
        <v>1500</v>
      </c>
      <c r="E107" s="15" t="s">
        <v>257</v>
      </c>
      <c r="F107" s="18">
        <v>1.69</v>
      </c>
      <c r="G107" s="18">
        <v>2535</v>
      </c>
    </row>
    <row r="108" spans="1:7">
      <c r="A108" s="13" t="s">
        <v>185</v>
      </c>
      <c r="B108" s="5" t="s">
        <v>65</v>
      </c>
      <c r="C108" s="14">
        <f t="shared" si="1"/>
        <v>10</v>
      </c>
      <c r="D108" s="15">
        <v>200</v>
      </c>
      <c r="E108" s="15" t="s">
        <v>55</v>
      </c>
      <c r="F108" s="16">
        <v>6.93</v>
      </c>
      <c r="G108" s="16">
        <v>1386</v>
      </c>
    </row>
    <row r="109" spans="1:7">
      <c r="A109" s="13" t="s">
        <v>186</v>
      </c>
      <c r="B109" s="5" t="s">
        <v>7</v>
      </c>
      <c r="C109" s="14">
        <f t="shared" si="1"/>
        <v>10</v>
      </c>
      <c r="D109" s="15">
        <v>200</v>
      </c>
      <c r="E109" s="15" t="s">
        <v>56</v>
      </c>
      <c r="F109" s="16">
        <v>1.1299999999999999</v>
      </c>
      <c r="G109" s="16">
        <v>225.99999999999997</v>
      </c>
    </row>
    <row r="110" spans="1:7" ht="30">
      <c r="A110" s="13" t="s">
        <v>187</v>
      </c>
      <c r="B110" s="5" t="s">
        <v>95</v>
      </c>
      <c r="C110" s="14">
        <f t="shared" si="1"/>
        <v>50</v>
      </c>
      <c r="D110" s="15">
        <v>1000</v>
      </c>
      <c r="E110" s="15" t="s">
        <v>258</v>
      </c>
      <c r="F110" s="16">
        <v>8.2100000000000009</v>
      </c>
      <c r="G110" s="16">
        <v>8210</v>
      </c>
    </row>
    <row r="111" spans="1:7" ht="30">
      <c r="A111" s="13" t="s">
        <v>188</v>
      </c>
      <c r="B111" s="5" t="s">
        <v>95</v>
      </c>
      <c r="C111" s="14">
        <f t="shared" si="1"/>
        <v>3.5</v>
      </c>
      <c r="D111" s="15">
        <v>70</v>
      </c>
      <c r="E111" s="15" t="s">
        <v>57</v>
      </c>
      <c r="F111" s="16">
        <v>8.26</v>
      </c>
      <c r="G111" s="16">
        <v>578.19999999999993</v>
      </c>
    </row>
    <row r="112" spans="1:7" ht="30">
      <c r="A112" s="13" t="s">
        <v>189</v>
      </c>
      <c r="B112" s="5" t="s">
        <v>95</v>
      </c>
      <c r="C112" s="14">
        <f t="shared" si="1"/>
        <v>22.5</v>
      </c>
      <c r="D112" s="15">
        <v>450</v>
      </c>
      <c r="E112" s="15" t="s">
        <v>259</v>
      </c>
      <c r="F112" s="18">
        <v>7.03</v>
      </c>
      <c r="G112" s="18">
        <v>3163.5</v>
      </c>
    </row>
    <row r="113" spans="1:7" ht="30">
      <c r="A113" s="13" t="s">
        <v>190</v>
      </c>
      <c r="B113" s="5" t="s">
        <v>95</v>
      </c>
      <c r="C113" s="14">
        <f t="shared" si="1"/>
        <v>7.5</v>
      </c>
      <c r="D113" s="15">
        <v>150</v>
      </c>
      <c r="E113" s="15" t="s">
        <v>58</v>
      </c>
      <c r="F113" s="16">
        <v>7.98</v>
      </c>
      <c r="G113" s="16">
        <v>1197</v>
      </c>
    </row>
    <row r="114" spans="1:7" ht="30">
      <c r="A114" s="13" t="s">
        <v>191</v>
      </c>
      <c r="B114" s="5" t="s">
        <v>95</v>
      </c>
      <c r="C114" s="14">
        <f t="shared" si="1"/>
        <v>255</v>
      </c>
      <c r="D114" s="15">
        <v>5100</v>
      </c>
      <c r="E114" s="15" t="s">
        <v>260</v>
      </c>
      <c r="F114" s="16">
        <v>7.96</v>
      </c>
      <c r="G114" s="16">
        <v>40596</v>
      </c>
    </row>
    <row r="115" spans="1:7" ht="30">
      <c r="A115" s="13" t="s">
        <v>192</v>
      </c>
      <c r="B115" s="5" t="s">
        <v>95</v>
      </c>
      <c r="C115" s="14">
        <f t="shared" si="1"/>
        <v>4</v>
      </c>
      <c r="D115" s="15">
        <v>80</v>
      </c>
      <c r="E115" s="15" t="s">
        <v>261</v>
      </c>
      <c r="F115" s="16">
        <v>13.5</v>
      </c>
      <c r="G115" s="16">
        <v>1080</v>
      </c>
    </row>
    <row r="116" spans="1:7" ht="30">
      <c r="A116" s="13" t="s">
        <v>193</v>
      </c>
      <c r="B116" s="5" t="s">
        <v>95</v>
      </c>
      <c r="C116" s="14">
        <f t="shared" si="1"/>
        <v>4</v>
      </c>
      <c r="D116" s="15">
        <v>80</v>
      </c>
      <c r="E116" s="15" t="s">
        <v>59</v>
      </c>
      <c r="F116" s="16">
        <v>8.1300000000000008</v>
      </c>
      <c r="G116" s="16">
        <v>650.40000000000009</v>
      </c>
    </row>
    <row r="117" spans="1:7" ht="30">
      <c r="A117" s="13" t="s">
        <v>194</v>
      </c>
      <c r="B117" s="5" t="s">
        <v>95</v>
      </c>
      <c r="C117" s="14">
        <f t="shared" si="1"/>
        <v>15</v>
      </c>
      <c r="D117" s="15">
        <v>300</v>
      </c>
      <c r="E117" s="15" t="s">
        <v>262</v>
      </c>
      <c r="F117" s="16">
        <v>10</v>
      </c>
      <c r="G117" s="16">
        <v>3000</v>
      </c>
    </row>
    <row r="118" spans="1:7" ht="30">
      <c r="A118" s="13" t="s">
        <v>195</v>
      </c>
      <c r="B118" s="5" t="s">
        <v>7</v>
      </c>
      <c r="C118" s="14">
        <f t="shared" si="1"/>
        <v>5</v>
      </c>
      <c r="D118" s="15">
        <v>100</v>
      </c>
      <c r="E118" s="15" t="s">
        <v>97</v>
      </c>
      <c r="F118" s="16">
        <v>5.99</v>
      </c>
      <c r="G118" s="16">
        <v>599</v>
      </c>
    </row>
    <row r="119" spans="1:7">
      <c r="A119" s="13" t="s">
        <v>197</v>
      </c>
      <c r="B119" s="5" t="s">
        <v>64</v>
      </c>
      <c r="C119" s="14">
        <f t="shared" si="1"/>
        <v>4</v>
      </c>
      <c r="D119" s="15">
        <v>80</v>
      </c>
      <c r="E119" s="15" t="s">
        <v>60</v>
      </c>
      <c r="F119" s="19">
        <v>3.1</v>
      </c>
      <c r="G119" s="19">
        <v>248</v>
      </c>
    </row>
    <row r="120" spans="1:7">
      <c r="A120" s="13" t="s">
        <v>264</v>
      </c>
      <c r="B120" s="5" t="s">
        <v>96</v>
      </c>
      <c r="C120" s="14">
        <f t="shared" si="1"/>
        <v>4</v>
      </c>
      <c r="D120" s="15">
        <v>80</v>
      </c>
      <c r="E120" s="15" t="s">
        <v>263</v>
      </c>
      <c r="F120" s="19">
        <v>3</v>
      </c>
      <c r="G120" s="19">
        <v>240</v>
      </c>
    </row>
    <row r="121" spans="1:7" ht="27" customHeight="1">
      <c r="A121" s="23" t="s">
        <v>2</v>
      </c>
      <c r="B121" s="23"/>
      <c r="C121" s="23"/>
      <c r="D121" s="23"/>
      <c r="E121" s="23"/>
      <c r="F121" s="24">
        <f>SUM(G11:G120)</f>
        <v>704572</v>
      </c>
      <c r="G121" s="24"/>
    </row>
    <row r="131" spans="7:7">
      <c r="G131" s="11"/>
    </row>
    <row r="132" spans="7:7">
      <c r="G132" s="11"/>
    </row>
    <row r="133" spans="7:7">
      <c r="G133" s="11"/>
    </row>
    <row r="134" spans="7:7">
      <c r="G134" s="11"/>
    </row>
    <row r="135" spans="7:7">
      <c r="G135" s="11"/>
    </row>
    <row r="136" spans="7:7">
      <c r="G136" s="11"/>
    </row>
    <row r="137" spans="7:7">
      <c r="G137" s="11"/>
    </row>
  </sheetData>
  <mergeCells count="7">
    <mergeCell ref="A121:E121"/>
    <mergeCell ref="F121:G121"/>
    <mergeCell ref="A6:G6"/>
    <mergeCell ref="A1:G1"/>
    <mergeCell ref="A2:G2"/>
    <mergeCell ref="A3:G3"/>
    <mergeCell ref="A10:G10"/>
  </mergeCells>
  <printOptions horizontalCentered="1"/>
  <pageMargins left="0" right="0" top="1.1299999999999999" bottom="0" header="0" footer="0"/>
  <pageSetup paperSize="9" scale="77" orientation="portrait" r:id="rId1"/>
  <rowBreaks count="2" manualBreakCount="2">
    <brk id="54" max="6" man="1"/>
    <brk id="10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ESTIMATIVA</vt:lpstr>
      <vt:lpstr>' ESTIMATIVA'!Area_de_impressao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Odilom Ferreira da Silva</dc:creator>
  <cp:lastModifiedBy>Thayane</cp:lastModifiedBy>
  <cp:lastPrinted>2019-07-25T16:45:14Z</cp:lastPrinted>
  <dcterms:created xsi:type="dcterms:W3CDTF">2014-04-30T18:48:32Z</dcterms:created>
  <dcterms:modified xsi:type="dcterms:W3CDTF">2019-07-25T16:45:21Z</dcterms:modified>
</cp:coreProperties>
</file>