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2120" windowHeight="8115"/>
  </bookViews>
  <sheets>
    <sheet name="DADOS COLETADOS 2020" sheetId="37" r:id="rId1"/>
  </sheets>
  <definedNames>
    <definedName name="_xlnm.Print_Area" localSheetId="0">'DADOS COLETADOS 2020'!$A$1:$K$76</definedName>
  </definedNames>
  <calcPr calcId="124519"/>
</workbook>
</file>

<file path=xl/calcChain.xml><?xml version="1.0" encoding="utf-8"?>
<calcChain xmlns="http://schemas.openxmlformats.org/spreadsheetml/2006/main">
  <c r="K76" i="37"/>
  <c r="K75"/>
  <c r="K74"/>
  <c r="K73"/>
  <c r="K72"/>
  <c r="K71"/>
  <c r="K70"/>
  <c r="K69"/>
  <c r="K68"/>
  <c r="K67"/>
  <c r="K66"/>
  <c r="K65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"/>
  <c r="K60" l="1"/>
  <c r="K61"/>
  <c r="K62"/>
  <c r="K63"/>
  <c r="K64"/>
  <c r="K59"/>
  <c r="K17" l="1"/>
  <c r="K24"/>
  <c r="K25"/>
  <c r="K26"/>
  <c r="K30"/>
  <c r="K31"/>
  <c r="K32"/>
  <c r="K33"/>
  <c r="K36"/>
  <c r="K38"/>
  <c r="K43"/>
  <c r="K44"/>
  <c r="K45"/>
  <c r="K46"/>
  <c r="K47"/>
  <c r="K48"/>
  <c r="K49"/>
  <c r="K50"/>
  <c r="K51"/>
  <c r="K52"/>
  <c r="K53"/>
  <c r="K54"/>
  <c r="K55"/>
  <c r="K56"/>
  <c r="K57"/>
  <c r="K58"/>
  <c r="K6"/>
</calcChain>
</file>

<file path=xl/sharedStrings.xml><?xml version="1.0" encoding="utf-8"?>
<sst xmlns="http://schemas.openxmlformats.org/spreadsheetml/2006/main" count="239" uniqueCount="158">
  <si>
    <t>ITEM</t>
  </si>
  <si>
    <t>DESCRIÇÃO</t>
  </si>
  <si>
    <t>001</t>
  </si>
  <si>
    <t>QUANT.</t>
  </si>
  <si>
    <t>UN.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</si>
  <si>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</si>
  <si>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</si>
  <si>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</si>
  <si>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</si>
  <si>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</si>
  <si>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</si>
  <si>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</si>
  <si>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</si>
  <si>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</si>
  <si>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</si>
  <si>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</si>
  <si>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</si>
  <si>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</si>
  <si>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</si>
  <si>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</si>
  <si>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</si>
  <si>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019</t>
  </si>
  <si>
    <t>020</t>
  </si>
  <si>
    <t>021</t>
  </si>
  <si>
    <t>022</t>
  </si>
  <si>
    <t>023</t>
  </si>
  <si>
    <t>025</t>
  </si>
  <si>
    <t>026</t>
  </si>
  <si>
    <t>028</t>
  </si>
  <si>
    <t>029</t>
  </si>
  <si>
    <t>031</t>
  </si>
  <si>
    <t>032</t>
  </si>
  <si>
    <t>033</t>
  </si>
  <si>
    <t>034</t>
  </si>
  <si>
    <t>035</t>
  </si>
  <si>
    <t>036</t>
  </si>
  <si>
    <t>PREFEITURA MUNICIPAL DE SANTO ANTÔNIO DE PÁDUA</t>
  </si>
  <si>
    <t>LAMPADA INCANDESCENTE A19, POTENCIA 100W, TENSÃO 127V,  BASE E27, 1470LM</t>
  </si>
  <si>
    <t>LAMPADA INCANDESCENTE A19, POTENCIA 100W, TENSÃO 220V,  BASE E27, 1350LM</t>
  </si>
  <si>
    <t>LAMPADA MISTA POTENCIA E24, POTENCIA 160W, TENSÃO 220V, BASE E27, 3000LM</t>
  </si>
  <si>
    <t>LAMPADA MISTA POTENCIA E24, POTENCIA 250W, TENSÃO 220V, BASE E27, 5000LM</t>
  </si>
  <si>
    <t>LAMPADA VAPOR MERCURIO E24, POTENCIA 125W, TENSÃO 220V, BASE E27, 6000LM</t>
  </si>
  <si>
    <t>LAMPADA VAPOR MERCURIO ED28, POTENCIA 250W, TENSÃO 220V, BASE E40, 12500LM</t>
  </si>
  <si>
    <t>LAMPADA VAPOR MERCURIO E22, POTENCIA 80W, TENSÃO 220V, BASE E27, 3500LM</t>
  </si>
  <si>
    <t>LAMPADA VAPOR SÓDIO BULBO OVOIDE B.I., POTENCIA 70W, TENSÃO 220V, BASE E40, 5800LM</t>
  </si>
  <si>
    <t>REATOR ELETRONICO PARTIDA INSTANTANEA BAIXO FATOR DE POTENCIA PARA LAMPADAS FLUORESCENTES 1X20W, TENSÃO 127/220V, FATOR DE POTECIA 0,58, CERTIFICADO PELO INMETRO</t>
  </si>
  <si>
    <t>REATOR ELETRONICO PARTIDA INSTANTANEA BAIXO FATOR DE POTENCIA PARA LAMPADAS FLUORESCENTES 1X40W, TENSÃO 127/220V, FATOR DE POTECIA 0,58, CERTIFICADO PELO INMETRO</t>
  </si>
  <si>
    <t>REATOR ELETRONICO PARTIDA INSTANTANEA BAIXO FATOR DE POTENCIA PARA LAMPADAS FLUORESCENTES 2X20W, TENSÃO 127/220V, FATOR DE POTECIA 0,58, CERTIFICADO PELO INMETRO</t>
  </si>
  <si>
    <t>REATOR ELETRONICO PARTIDA INSTANTANEA BAIXO FATOR DE POTENCIA PARA LAMPADAS FLUORESCENTES 2X40W, TENSÃO 127/220V, FATOR DE POTECIA 0,58, CERTIFICADO PELO INMETRO</t>
  </si>
  <si>
    <t>REATOR ELETRONICO PARTIDA INSTANTANEA ALTO FATOR DE POTENCIA PARA LAMPADAS DE VAPOR DE MERCURIO 250W, CERTIFICADO PELO INMETRO</t>
  </si>
  <si>
    <t>REATOR ELETRONICO PARTIDA INSTANTANEA ALTO FATOR DE POTENCIA PARA LAMPADAS DE VAPOR DE MERCURIO 80W, CERTIFICADO PELO INMETRO</t>
  </si>
  <si>
    <t>REATOR ELETRONICO PARTIDA INSTANTANEA ALTO FATOR DE POTENCIA PARA LAMPADAS DE VAPOR DE SÓDIO 150W, CERTIFICADO PELO INMETRO</t>
  </si>
  <si>
    <t>REATOR ELETRONICO PARTIDA INSTANTANEA ALTO FATOR DE POTENCIA PARA LAMPADAS DE VAPOR DE SÓDIO 250W, CERTIFICADO PELO INMETRO</t>
  </si>
  <si>
    <t>LUMINÁRIA RETANGULAR ABERTA FEITA EM ALUMÍNIO ESTAMPADO PARA LÂMPADAS MISTA DE ATÉ 500 WATTS, BASE E40</t>
  </si>
  <si>
    <t>LUMINÁRIA RETANGULAR ABERTA FEITA EM ALUMÍNIO ESTAMPADO PARA LÂMPADAS MISTA DE ATÉ 250 WATTS, BASE E27</t>
  </si>
  <si>
    <t xml:space="preserve">LUMINÁRIA DE EMERGÊNCIA COM DOIS PROJETORES DIRECIONÁVEIS DE LONGO ALCANCE, ACOPLADOS AO GABINETE FEITO DE EPÓXI ANTI-CHAMAS, CADA UM COM UMA LÂMPADA HALÓGENA DE 55W E 12V, E COM SUPORTE PARA FIXAÇÃO. TENSÃO DE ALIMENTAÇÃO 110/220V, COM ALIMENTAÇÃO SECUNDÁRIA POR BATERIA SELADA DE 12V E 36AH E AUTONOMIA DE NO MÍNIMO 3 HORAS. FLUXO LUMINOSO NOMINAL APÓS 5 MINUTOS DE APROXIMADAMENTE 950 LÚMENS CADA LÂMPADA A 1 METRO. </t>
  </si>
  <si>
    <t>LUMINÁRIA DE EMERGÊNCIA COM 30 LEDS, 3W, BIVOLT, COM ACENDIMENTO AUTOMÁTICO EM CASO DE FALTA DE ENERGIA ELÉTRICA, RECARREGÁVEL, COM AUTONOMIA MÍNIMA DE 6 HORAS, E ENCAIXE PARA FIXAÇÃO DE PAREDE.</t>
  </si>
  <si>
    <t>CALHA PARA 2 LÂMPADAS FLUORESCENTES DE 20W PARA REATOR MAGNÉTICO, PRODUZIDA EM AÇO CARBONO E COM PINTURA ELETROSTÁTICA</t>
  </si>
  <si>
    <t>CALHA PARA 2 LÂMPADAS FLUORESCENTES DE 40W PARA REATOR MAGNÉTICO, PRODUZIDA EM AÇO CARBONO E COM PINTURA ELETROSTÁTICA</t>
  </si>
  <si>
    <t>REATOR ELETRONICO PARTIDA INSTANTANEA ALTO FATOR DE POTENCIA PARA LAMPADAS DE VAPOR METÁLICO 1000W, CERTIFICADO PELO INMETRO</t>
  </si>
  <si>
    <t>LAMPADA VAPOR METÁLICO BULBO OVOIDE B.I., POTENCIA 1000W, TENSÃO 220V, BASE E40</t>
  </si>
  <si>
    <t>LAMPADA VAPOR METÁLICO TUBULAR, POTENCIA 1000W, TENSÃO 220V, BASE E40</t>
  </si>
  <si>
    <t>LAMPADA ECONOMICA DE 13W BASE E27</t>
  </si>
  <si>
    <t>LAMPADA ECONOMICA DE 20W BASE E27</t>
  </si>
  <si>
    <t>Uni.</t>
  </si>
  <si>
    <t>BRAÇO P/ LUMINÁRIA ABERTA 1" X 1M² (PADRÃO AMPLA) OU 3mm -1m</t>
  </si>
  <si>
    <t>LÂMPADA  VAPOR MERCÚRIO E22, POTÊNCIA 250w, TENSÃO 220v, BASE E40</t>
  </si>
  <si>
    <t>LAMPADA ECONOMICA DE 40W BASE E27</t>
  </si>
  <si>
    <t>LAMPADA VAPOR SÓDIO BULBO OVOIDE B.I., POTENCIA 150W, TENSÃO 220V, BASE E40, 1950k 15000 LM 24000HORAS</t>
  </si>
  <si>
    <t>LAMPADAS LUMINÁRIAS E ACESSÓRIOS</t>
  </si>
  <si>
    <t>Estado do Rio de Janeiro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</si>
  <si>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</si>
  <si>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</si>
  <si>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</si>
  <si>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</si>
  <si>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</si>
  <si>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</si>
  <si>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</si>
  <si>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</si>
  <si>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</si>
  <si>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048</t>
  </si>
  <si>
    <t>049</t>
  </si>
  <si>
    <t>050</t>
  </si>
  <si>
    <t>051</t>
  </si>
  <si>
    <t>052</t>
  </si>
  <si>
    <t>LÂMPADA DE LED 65 W SUPER LED ALTA POTÊNCIA 6.500 K</t>
  </si>
  <si>
    <t>LÂMPADA VAPOR METÁLICO DE 250 W TUBULAR</t>
  </si>
  <si>
    <t>LÂMPADA VAPOR METÁLICO DE 400 W TUBULAR</t>
  </si>
  <si>
    <t>LAMPADA VAPOR SÓDIO BULBO OVOIDE B.I., POTENCIA 250W, TENSÃO 220V, BASE E40 26000 LM</t>
  </si>
  <si>
    <t>LÂMPADA DE LED 15W BULBO 60 6.000 K</t>
  </si>
  <si>
    <t>LÂMPADA DE LED 40 W HIGH POWER 65.000 K</t>
  </si>
  <si>
    <t>LÂMPADA TUBULAR LED 9 W 6.500 K</t>
  </si>
  <si>
    <t>018</t>
  </si>
  <si>
    <t>LÂMPADA TUBULAR LED 18 W 6.500 K</t>
  </si>
  <si>
    <t>LAMPADA VAPOR SÓDIO BULBO TUBULAR B.I., POTENCIA 250W, TENSÃO 220V, BASE E40</t>
  </si>
  <si>
    <t>030</t>
  </si>
  <si>
    <t>LÂMPADA VAPOR METÁLICO DE 150 W TUBULAR</t>
  </si>
  <si>
    <t>REATOR VAPOR METÁLICO DE 70 W TUBULAR ALTO FATOR DE POTÊNCIA</t>
  </si>
  <si>
    <t>REATOR VAPOR METÁLICO DE 150 W ALTO FATOR DE POTÊNCIA</t>
  </si>
  <si>
    <t>REATOR VAPOR METÁLICO DE 400 W ALTO FATOR DE POTÊNCIA</t>
  </si>
  <si>
    <t>REATOR VAPOR METÁLICO DE 250 W ALTO FATOR DE POTÊNCIA</t>
  </si>
  <si>
    <t>LÂMPADA DE LED E-27 20W X 110/240V</t>
  </si>
  <si>
    <t>LÂMPADA VAPOR METÁLICO DE 70 W TUBULAR</t>
  </si>
  <si>
    <t xml:space="preserve">LÂMPADA DE LED 9 W BULBO 60 6000 K </t>
  </si>
  <si>
    <t xml:space="preserve">LÂMPADA DE LED 30W HIGH POWER 65.000 K </t>
  </si>
  <si>
    <t>DADOS COLETADOS DO EXERCÍCIO ANTERIOR E QUANTIDADES UNIFICADAS PARA O NOVO EXERCÍCIO</t>
  </si>
  <si>
    <t>RESTANTE</t>
  </si>
  <si>
    <t>UTILIZADO</t>
  </si>
  <si>
    <t>REFLETOR HOLOFOTE LED/BRANCO FRIO/10 W BIVOLT</t>
  </si>
  <si>
    <t>REFLETOR HOLOFOTE LED/BRANCO FRIO/20 W BIVOLT</t>
  </si>
  <si>
    <t>REFLETOR HOLOFOTE LED/BRANCO FRIO/30 W BIVOLT</t>
  </si>
  <si>
    <t>REFLETOR HOLOFOTE LED/BRANCO FRIO/50 W BIVOLT</t>
  </si>
  <si>
    <t>REFLETOR HOLOFOTE LED/BRANCO FRIO/100 W BIVOLT</t>
  </si>
  <si>
    <t>REFLETOR HOLOFOTE LED/BRANCO FRIO/200 W BIVOLT</t>
  </si>
  <si>
    <t>053</t>
  </si>
  <si>
    <t>054</t>
  </si>
  <si>
    <t>055</t>
  </si>
  <si>
    <t>056</t>
  </si>
  <si>
    <t>057</t>
  </si>
  <si>
    <t>058</t>
  </si>
  <si>
    <t>059</t>
  </si>
  <si>
    <t>LAMPADA ECONOMICA DE 30W BASE E27</t>
  </si>
  <si>
    <t xml:space="preserve">QUANTIDADE ESTIMADA PARA O NOVO EXERCÍCIO </t>
  </si>
  <si>
    <t>EXPECTATIVA</t>
  </si>
  <si>
    <t>CONSUMO PROVÁVEL POR ANO</t>
  </si>
  <si>
    <t>QUANTIDADE MÁXIMA A SER ADQUIRIDA</t>
  </si>
  <si>
    <t>QUANTIDADE MÍNIMA A SER ADQUIRIDA (SUPERIOR A 5%)</t>
  </si>
  <si>
    <t>024</t>
  </si>
  <si>
    <t>027</t>
  </si>
  <si>
    <t>037</t>
  </si>
  <si>
    <t>LAMPADA FLUORESCENTE T10, TIPO TUBULAR, BASE BIPINO G13, POTENCIA 20 W, CARACTERISTICAS ADICIONAIS TEMPERATURA DE COR MAIOR OU IGUAL A 4100K, VIDA MEDIANA IGUAL OU MAIOR QUE 12.000H, FLUXO LUMINOSO &gt; 1.300LM</t>
  </si>
  <si>
    <t>LAMPADA FLUORESCENTE T10, TIPO TUBULAR, BASE BIPINO G13, POTENCIA 40 W, CARACTERISTICAS ADICIONAIS TEMPERATURA DE COR MAIOR OU IGUAL A 4100K, VIDA MEDIANA IGUAL OU MAIOR QUE 12.000H, FLUXO LUMINOSO &gt; 3.200LM</t>
  </si>
  <si>
    <t>LAMPADA INCANDESCENTE A19, POTENCIA 70W, TENSÃO 127V,  BASE E27, 235LM</t>
  </si>
  <si>
    <t>PAINEL DE LED PARA EMBUTIR 8W</t>
  </si>
  <si>
    <t>PAINEL DE LED SOBREPOR 8W</t>
  </si>
  <si>
    <t>PAINEL DE LED PARA EMBUTIR 12W</t>
  </si>
  <si>
    <t>PAINEL DE LED SOBREPOR 12W</t>
  </si>
  <si>
    <t>PAINEL DE LED PARA EMBUTIR 25W</t>
  </si>
  <si>
    <t>PAINEL DE LED SOBREPOR 25W</t>
  </si>
  <si>
    <t>PAINEL DE LED PARA EMBUTIR 36W</t>
  </si>
  <si>
    <t>PAINEL DE LED SOBREPOR 36W</t>
  </si>
  <si>
    <t>ITEM NOVO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</si>
  <si>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</si>
  <si>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</si>
  <si>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</si>
  <si>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</si>
  <si>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</si>
  <si>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</si>
  <si>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</si>
  <si>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</si>
  <si>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</si>
  <si>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</si>
  <si>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</si>
  <si>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</si>
  <si>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LAMPADA LED DE 13W BASE E27</t>
  </si>
  <si>
    <t>LAMPADA LED DE 20W BASE E27</t>
  </si>
  <si>
    <t>LAMPADA LED DE 30W BASE E27</t>
  </si>
  <si>
    <t>LAMPADA LED DE 40W BASE E27</t>
  </si>
</sst>
</file>

<file path=xl/styles.xml><?xml version="1.0" encoding="utf-8"?>
<styleSheet xmlns="http://schemas.openxmlformats.org/spreadsheetml/2006/main">
  <numFmts count="2">
    <numFmt numFmtId="164" formatCode="&quot;R$&quot;\ #,##0.00"/>
    <numFmt numFmtId="165" formatCode="0;[Red]0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6"/>
      <color theme="1"/>
      <name val="Times New Roman"/>
      <family val="1"/>
    </font>
    <font>
      <sz val="16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 shrinkToFit="1"/>
    </xf>
    <xf numFmtId="0" fontId="3" fillId="2" borderId="1" xfId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 shrinkToFit="1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657920</xdr:colOff>
      <xdr:row>1</xdr:row>
      <xdr:rowOff>58970</xdr:rowOff>
    </xdr:from>
    <xdr:to>
      <xdr:col>2</xdr:col>
      <xdr:colOff>365125</xdr:colOff>
      <xdr:row>3</xdr:row>
      <xdr:rowOff>238125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7045" y="582845"/>
          <a:ext cx="897830" cy="1099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6"/>
  <sheetViews>
    <sheetView tabSelected="1" view="pageBreakPreview" zoomScale="60" zoomScaleNormal="55" workbookViewId="0">
      <selection activeCell="A3" sqref="A3:K3"/>
    </sheetView>
  </sheetViews>
  <sheetFormatPr defaultRowHeight="20.25"/>
  <cols>
    <col min="1" max="1" width="9.28515625" style="17" bestFit="1" customWidth="1"/>
    <col min="2" max="2" width="17.85546875" style="1" customWidth="1"/>
    <col min="3" max="3" width="22.140625" style="1" customWidth="1"/>
    <col min="4" max="4" width="20.85546875" style="1" customWidth="1"/>
    <col min="5" max="5" width="11.85546875" style="1" customWidth="1"/>
    <col min="6" max="6" width="83.140625" style="1" customWidth="1"/>
    <col min="7" max="7" width="23.42578125" style="1" customWidth="1"/>
    <col min="8" max="8" width="24.28515625" style="1" customWidth="1"/>
    <col min="9" max="10" width="23.42578125" style="1" customWidth="1"/>
    <col min="11" max="11" width="28.85546875" style="1" customWidth="1"/>
    <col min="12" max="16384" width="9.140625" style="1"/>
  </cols>
  <sheetData>
    <row r="1" spans="1:11" ht="41.25" customHeight="1">
      <c r="A1" s="18" t="s">
        <v>36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36" customHeight="1">
      <c r="A2" s="19" t="s">
        <v>70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36" customHeight="1">
      <c r="A3" s="19" t="s">
        <v>69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45.75" customHeight="1">
      <c r="A4" s="20" t="s">
        <v>105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119.25" customHeight="1">
      <c r="A5" s="2" t="s">
        <v>0</v>
      </c>
      <c r="B5" s="3" t="s">
        <v>3</v>
      </c>
      <c r="C5" s="3" t="s">
        <v>107</v>
      </c>
      <c r="D5" s="3" t="s">
        <v>106</v>
      </c>
      <c r="E5" s="3" t="s">
        <v>4</v>
      </c>
      <c r="F5" s="3" t="s">
        <v>1</v>
      </c>
      <c r="G5" s="4" t="s">
        <v>122</v>
      </c>
      <c r="H5" s="5" t="s">
        <v>123</v>
      </c>
      <c r="I5" s="5" t="s">
        <v>124</v>
      </c>
      <c r="J5" s="5" t="s">
        <v>125</v>
      </c>
      <c r="K5" s="5" t="s">
        <v>126</v>
      </c>
    </row>
    <row r="6" spans="1:11" ht="40.5">
      <c r="A6" s="6" t="s">
        <v>2</v>
      </c>
      <c r="B6" s="7">
        <v>375</v>
      </c>
      <c r="C6" s="8">
        <f>B6-D6</f>
        <v>300</v>
      </c>
      <c r="D6" s="8">
        <v>75</v>
      </c>
      <c r="E6" s="9" t="s">
        <v>64</v>
      </c>
      <c r="F6" s="10" t="s">
        <v>65</v>
      </c>
      <c r="G6" s="7">
        <v>465</v>
      </c>
      <c r="H6" s="7">
        <v>465</v>
      </c>
      <c r="I6" s="7">
        <v>465</v>
      </c>
      <c r="J6" s="7">
        <v>465</v>
      </c>
      <c r="K6" s="7">
        <f>ROUNDUP((0.05*G6),0)</f>
        <v>24</v>
      </c>
    </row>
    <row r="7" spans="1:11" ht="60.75">
      <c r="A7" s="6" t="s">
        <v>5</v>
      </c>
      <c r="B7" s="7">
        <v>110</v>
      </c>
      <c r="C7" s="8">
        <f t="shared" ref="C7:C64" si="0">B7-D7</f>
        <v>0</v>
      </c>
      <c r="D7" s="8">
        <v>110</v>
      </c>
      <c r="E7" s="9" t="s">
        <v>64</v>
      </c>
      <c r="F7" s="9" t="s">
        <v>57</v>
      </c>
      <c r="G7" s="7"/>
      <c r="H7" s="7"/>
      <c r="I7" s="7"/>
      <c r="J7" s="7"/>
      <c r="K7" s="7"/>
    </row>
    <row r="8" spans="1:11" ht="60.75">
      <c r="A8" s="6" t="s">
        <v>6</v>
      </c>
      <c r="B8" s="7">
        <v>106</v>
      </c>
      <c r="C8" s="8">
        <f t="shared" si="0"/>
        <v>0</v>
      </c>
      <c r="D8" s="8">
        <v>106</v>
      </c>
      <c r="E8" s="9" t="s">
        <v>64</v>
      </c>
      <c r="F8" s="9" t="s">
        <v>58</v>
      </c>
      <c r="G8" s="7"/>
      <c r="H8" s="7"/>
      <c r="I8" s="7"/>
      <c r="J8" s="7"/>
      <c r="K8" s="7"/>
    </row>
    <row r="9" spans="1:11" ht="40.5">
      <c r="A9" s="6" t="s">
        <v>7</v>
      </c>
      <c r="B9" s="7">
        <v>500</v>
      </c>
      <c r="C9" s="8">
        <f t="shared" si="0"/>
        <v>300</v>
      </c>
      <c r="D9" s="8">
        <v>200</v>
      </c>
      <c r="E9" s="9" t="s">
        <v>64</v>
      </c>
      <c r="F9" s="10" t="s">
        <v>66</v>
      </c>
      <c r="G9" s="7"/>
      <c r="H9" s="7"/>
      <c r="I9" s="7"/>
      <c r="J9" s="7"/>
      <c r="K9" s="7"/>
    </row>
    <row r="10" spans="1:11">
      <c r="A10" s="6" t="s">
        <v>8</v>
      </c>
      <c r="B10" s="7">
        <v>705</v>
      </c>
      <c r="C10" s="8">
        <f t="shared" si="0"/>
        <v>400</v>
      </c>
      <c r="D10" s="8">
        <v>305</v>
      </c>
      <c r="E10" s="9" t="s">
        <v>64</v>
      </c>
      <c r="F10" s="9" t="s">
        <v>62</v>
      </c>
      <c r="G10" s="7"/>
      <c r="H10" s="7"/>
      <c r="I10" s="7"/>
      <c r="J10" s="7"/>
      <c r="K10" s="7"/>
    </row>
    <row r="11" spans="1:11">
      <c r="A11" s="6" t="s">
        <v>9</v>
      </c>
      <c r="B11" s="7">
        <v>855</v>
      </c>
      <c r="C11" s="8">
        <f t="shared" si="0"/>
        <v>500</v>
      </c>
      <c r="D11" s="8">
        <v>355</v>
      </c>
      <c r="E11" s="9" t="s">
        <v>64</v>
      </c>
      <c r="F11" s="10" t="s">
        <v>63</v>
      </c>
      <c r="G11" s="7"/>
      <c r="H11" s="7"/>
      <c r="I11" s="7"/>
      <c r="J11" s="7"/>
      <c r="K11" s="7"/>
    </row>
    <row r="12" spans="1:11">
      <c r="A12" s="6" t="s">
        <v>10</v>
      </c>
      <c r="B12" s="7">
        <v>1415</v>
      </c>
      <c r="C12" s="8">
        <f t="shared" si="0"/>
        <v>1010</v>
      </c>
      <c r="D12" s="8">
        <v>405</v>
      </c>
      <c r="E12" s="9" t="s">
        <v>64</v>
      </c>
      <c r="F12" s="10" t="s">
        <v>121</v>
      </c>
      <c r="G12" s="7"/>
      <c r="H12" s="7"/>
      <c r="I12" s="7"/>
      <c r="J12" s="7"/>
      <c r="K12" s="7"/>
    </row>
    <row r="13" spans="1:11">
      <c r="A13" s="6" t="s">
        <v>11</v>
      </c>
      <c r="B13" s="7">
        <v>935</v>
      </c>
      <c r="C13" s="8">
        <f t="shared" si="0"/>
        <v>530</v>
      </c>
      <c r="D13" s="8">
        <v>405</v>
      </c>
      <c r="E13" s="9" t="s">
        <v>64</v>
      </c>
      <c r="F13" s="10" t="s">
        <v>67</v>
      </c>
      <c r="G13" s="7"/>
      <c r="H13" s="7"/>
      <c r="I13" s="7"/>
      <c r="J13" s="7"/>
      <c r="K13" s="7"/>
    </row>
    <row r="14" spans="1:11" ht="101.25">
      <c r="A14" s="6" t="s">
        <v>12</v>
      </c>
      <c r="B14" s="7">
        <v>475</v>
      </c>
      <c r="C14" s="8">
        <f t="shared" si="0"/>
        <v>200</v>
      </c>
      <c r="D14" s="8">
        <v>275</v>
      </c>
      <c r="E14" s="9" t="s">
        <v>64</v>
      </c>
      <c r="F14" s="9" t="s">
        <v>130</v>
      </c>
      <c r="G14" s="7"/>
      <c r="H14" s="7"/>
      <c r="I14" s="7"/>
      <c r="J14" s="7"/>
      <c r="K14" s="7"/>
    </row>
    <row r="15" spans="1:11" ht="101.25">
      <c r="A15" s="6" t="s">
        <v>13</v>
      </c>
      <c r="B15" s="7">
        <v>625</v>
      </c>
      <c r="C15" s="8">
        <f t="shared" si="0"/>
        <v>200</v>
      </c>
      <c r="D15" s="8">
        <v>425</v>
      </c>
      <c r="E15" s="9" t="s">
        <v>64</v>
      </c>
      <c r="F15" s="9" t="s">
        <v>131</v>
      </c>
      <c r="G15" s="7"/>
      <c r="H15" s="7"/>
      <c r="I15" s="7"/>
      <c r="J15" s="7"/>
      <c r="K15" s="7"/>
    </row>
    <row r="16" spans="1:11" ht="40.5">
      <c r="A16" s="6" t="s">
        <v>14</v>
      </c>
      <c r="B16" s="7">
        <v>265</v>
      </c>
      <c r="C16" s="8">
        <f t="shared" si="0"/>
        <v>0</v>
      </c>
      <c r="D16" s="8">
        <v>265</v>
      </c>
      <c r="E16" s="9" t="s">
        <v>64</v>
      </c>
      <c r="F16" s="9" t="s">
        <v>37</v>
      </c>
      <c r="G16" s="7"/>
      <c r="H16" s="7"/>
      <c r="I16" s="7"/>
      <c r="J16" s="7"/>
      <c r="K16" s="7"/>
    </row>
    <row r="17" spans="1:11" ht="40.5">
      <c r="A17" s="6" t="s">
        <v>15</v>
      </c>
      <c r="B17" s="7">
        <v>265</v>
      </c>
      <c r="C17" s="8">
        <f t="shared" si="0"/>
        <v>0</v>
      </c>
      <c r="D17" s="8">
        <v>265</v>
      </c>
      <c r="E17" s="9" t="s">
        <v>64</v>
      </c>
      <c r="F17" s="9" t="s">
        <v>38</v>
      </c>
      <c r="G17" s="7">
        <v>465</v>
      </c>
      <c r="H17" s="7">
        <v>465</v>
      </c>
      <c r="I17" s="7">
        <v>465</v>
      </c>
      <c r="J17" s="7">
        <v>465</v>
      </c>
      <c r="K17" s="7">
        <f t="shared" ref="K17:K76" si="1">ROUNDUP((0.05*G17),0)</f>
        <v>24</v>
      </c>
    </row>
    <row r="18" spans="1:11" ht="40.5">
      <c r="A18" s="6" t="s">
        <v>16</v>
      </c>
      <c r="B18" s="7">
        <v>260</v>
      </c>
      <c r="C18" s="8">
        <f t="shared" si="0"/>
        <v>0</v>
      </c>
      <c r="D18" s="8">
        <v>260</v>
      </c>
      <c r="E18" s="9" t="s">
        <v>64</v>
      </c>
      <c r="F18" s="9" t="s">
        <v>132</v>
      </c>
      <c r="G18" s="7"/>
      <c r="H18" s="7"/>
      <c r="I18" s="7"/>
      <c r="J18" s="7"/>
      <c r="K18" s="7"/>
    </row>
    <row r="19" spans="1:11" ht="40.5">
      <c r="A19" s="6" t="s">
        <v>17</v>
      </c>
      <c r="B19" s="7">
        <v>395</v>
      </c>
      <c r="C19" s="8">
        <f t="shared" si="0"/>
        <v>200</v>
      </c>
      <c r="D19" s="8">
        <v>195</v>
      </c>
      <c r="E19" s="9" t="s">
        <v>64</v>
      </c>
      <c r="F19" s="9" t="s">
        <v>39</v>
      </c>
      <c r="G19" s="7"/>
      <c r="H19" s="7"/>
      <c r="I19" s="7"/>
      <c r="J19" s="7"/>
      <c r="K19" s="7"/>
    </row>
    <row r="20" spans="1:11" ht="40.5">
      <c r="A20" s="6" t="s">
        <v>18</v>
      </c>
      <c r="B20" s="7">
        <v>465</v>
      </c>
      <c r="C20" s="8">
        <f t="shared" si="0"/>
        <v>200</v>
      </c>
      <c r="D20" s="8">
        <v>265</v>
      </c>
      <c r="E20" s="9" t="s">
        <v>64</v>
      </c>
      <c r="F20" s="9" t="s">
        <v>40</v>
      </c>
      <c r="G20" s="7"/>
      <c r="H20" s="7"/>
      <c r="I20" s="7"/>
      <c r="J20" s="7"/>
      <c r="K20" s="7"/>
    </row>
    <row r="21" spans="1:11" ht="40.5">
      <c r="A21" s="6" t="s">
        <v>19</v>
      </c>
      <c r="B21" s="7">
        <v>985</v>
      </c>
      <c r="C21" s="8">
        <f t="shared" si="0"/>
        <v>0</v>
      </c>
      <c r="D21" s="8">
        <v>985</v>
      </c>
      <c r="E21" s="9" t="s">
        <v>64</v>
      </c>
      <c r="F21" s="9" t="s">
        <v>43</v>
      </c>
      <c r="G21" s="7"/>
      <c r="H21" s="7"/>
      <c r="I21" s="7"/>
      <c r="J21" s="7"/>
      <c r="K21" s="7"/>
    </row>
    <row r="22" spans="1:11" ht="40.5">
      <c r="A22" s="6" t="s">
        <v>20</v>
      </c>
      <c r="B22" s="7">
        <v>245</v>
      </c>
      <c r="C22" s="8">
        <f t="shared" si="0"/>
        <v>0</v>
      </c>
      <c r="D22" s="8">
        <v>245</v>
      </c>
      <c r="E22" s="9" t="s">
        <v>64</v>
      </c>
      <c r="F22" s="9" t="s">
        <v>41</v>
      </c>
      <c r="G22" s="7"/>
      <c r="H22" s="7"/>
      <c r="I22" s="7"/>
      <c r="J22" s="7"/>
      <c r="K22" s="7"/>
    </row>
    <row r="23" spans="1:11" ht="40.5">
      <c r="A23" s="6" t="s">
        <v>92</v>
      </c>
      <c r="B23" s="7">
        <v>360</v>
      </c>
      <c r="C23" s="8">
        <f t="shared" si="0"/>
        <v>0</v>
      </c>
      <c r="D23" s="8">
        <v>360</v>
      </c>
      <c r="E23" s="9" t="s">
        <v>64</v>
      </c>
      <c r="F23" s="9" t="s">
        <v>42</v>
      </c>
      <c r="G23" s="7"/>
      <c r="H23" s="7"/>
      <c r="I23" s="7"/>
      <c r="J23" s="7"/>
      <c r="K23" s="7"/>
    </row>
    <row r="24" spans="1:11" ht="40.5">
      <c r="A24" s="6" t="s">
        <v>21</v>
      </c>
      <c r="B24" s="7">
        <v>240</v>
      </c>
      <c r="C24" s="8">
        <f t="shared" si="0"/>
        <v>100</v>
      </c>
      <c r="D24" s="8">
        <v>140</v>
      </c>
      <c r="E24" s="9" t="s">
        <v>64</v>
      </c>
      <c r="F24" s="9" t="s">
        <v>60</v>
      </c>
      <c r="G24" s="7">
        <v>250</v>
      </c>
      <c r="H24" s="7">
        <v>250</v>
      </c>
      <c r="I24" s="7">
        <v>250</v>
      </c>
      <c r="J24" s="7">
        <v>250</v>
      </c>
      <c r="K24" s="7">
        <f t="shared" si="1"/>
        <v>13</v>
      </c>
    </row>
    <row r="25" spans="1:11" ht="40.5">
      <c r="A25" s="6" t="s">
        <v>22</v>
      </c>
      <c r="B25" s="7">
        <v>240</v>
      </c>
      <c r="C25" s="8">
        <f t="shared" si="0"/>
        <v>100</v>
      </c>
      <c r="D25" s="8">
        <v>140</v>
      </c>
      <c r="E25" s="9" t="s">
        <v>64</v>
      </c>
      <c r="F25" s="9" t="s">
        <v>61</v>
      </c>
      <c r="G25" s="7">
        <v>330</v>
      </c>
      <c r="H25" s="7">
        <v>330</v>
      </c>
      <c r="I25" s="7">
        <v>330</v>
      </c>
      <c r="J25" s="7">
        <v>330</v>
      </c>
      <c r="K25" s="7">
        <f t="shared" si="1"/>
        <v>17</v>
      </c>
    </row>
    <row r="26" spans="1:11" ht="60.75">
      <c r="A26" s="6" t="s">
        <v>23</v>
      </c>
      <c r="B26" s="7">
        <v>185</v>
      </c>
      <c r="C26" s="8">
        <f t="shared" si="0"/>
        <v>0</v>
      </c>
      <c r="D26" s="8">
        <v>185</v>
      </c>
      <c r="E26" s="9" t="s">
        <v>64</v>
      </c>
      <c r="F26" s="9" t="s">
        <v>68</v>
      </c>
      <c r="G26" s="7">
        <v>275</v>
      </c>
      <c r="H26" s="7">
        <v>275</v>
      </c>
      <c r="I26" s="7">
        <v>275</v>
      </c>
      <c r="J26" s="7">
        <v>275</v>
      </c>
      <c r="K26" s="7">
        <f t="shared" si="1"/>
        <v>14</v>
      </c>
    </row>
    <row r="27" spans="1:11" ht="40.5">
      <c r="A27" s="6" t="s">
        <v>24</v>
      </c>
      <c r="B27" s="7">
        <v>195</v>
      </c>
      <c r="C27" s="8">
        <f t="shared" si="0"/>
        <v>0</v>
      </c>
      <c r="D27" s="8">
        <v>195</v>
      </c>
      <c r="E27" s="9" t="s">
        <v>64</v>
      </c>
      <c r="F27" s="9" t="s">
        <v>94</v>
      </c>
      <c r="G27" s="7"/>
      <c r="H27" s="7"/>
      <c r="I27" s="7"/>
      <c r="J27" s="7"/>
      <c r="K27" s="7"/>
    </row>
    <row r="28" spans="1:11" ht="40.5">
      <c r="A28" s="6" t="s">
        <v>25</v>
      </c>
      <c r="B28" s="7">
        <v>195</v>
      </c>
      <c r="C28" s="8">
        <f t="shared" si="0"/>
        <v>20</v>
      </c>
      <c r="D28" s="8">
        <v>175</v>
      </c>
      <c r="E28" s="9" t="s">
        <v>64</v>
      </c>
      <c r="F28" s="9" t="s">
        <v>88</v>
      </c>
      <c r="G28" s="7"/>
      <c r="H28" s="7"/>
      <c r="I28" s="7"/>
      <c r="J28" s="7"/>
      <c r="K28" s="7"/>
    </row>
    <row r="29" spans="1:11" ht="40.5">
      <c r="A29" s="6" t="s">
        <v>127</v>
      </c>
      <c r="B29" s="7">
        <v>170</v>
      </c>
      <c r="C29" s="8">
        <f t="shared" si="0"/>
        <v>0</v>
      </c>
      <c r="D29" s="8">
        <v>170</v>
      </c>
      <c r="E29" s="9" t="s">
        <v>64</v>
      </c>
      <c r="F29" s="9" t="s">
        <v>44</v>
      </c>
      <c r="G29" s="7"/>
      <c r="H29" s="7"/>
      <c r="I29" s="7"/>
      <c r="J29" s="7"/>
      <c r="K29" s="7"/>
    </row>
    <row r="30" spans="1:11" ht="101.25">
      <c r="A30" s="6" t="s">
        <v>26</v>
      </c>
      <c r="B30" s="7">
        <v>224</v>
      </c>
      <c r="C30" s="8">
        <f t="shared" si="0"/>
        <v>0</v>
      </c>
      <c r="D30" s="8">
        <v>224</v>
      </c>
      <c r="E30" s="9" t="s">
        <v>64</v>
      </c>
      <c r="F30" s="9" t="s">
        <v>56</v>
      </c>
      <c r="G30" s="7">
        <v>249</v>
      </c>
      <c r="H30" s="7">
        <v>249</v>
      </c>
      <c r="I30" s="7">
        <v>249</v>
      </c>
      <c r="J30" s="7">
        <v>249</v>
      </c>
      <c r="K30" s="7">
        <f t="shared" si="1"/>
        <v>13</v>
      </c>
    </row>
    <row r="31" spans="1:11" ht="202.5">
      <c r="A31" s="6" t="s">
        <v>27</v>
      </c>
      <c r="B31" s="7">
        <v>50</v>
      </c>
      <c r="C31" s="8">
        <f t="shared" si="0"/>
        <v>0</v>
      </c>
      <c r="D31" s="8">
        <v>50</v>
      </c>
      <c r="E31" s="9" t="s">
        <v>64</v>
      </c>
      <c r="F31" s="9" t="s">
        <v>55</v>
      </c>
      <c r="G31" s="7">
        <v>130</v>
      </c>
      <c r="H31" s="7">
        <v>130</v>
      </c>
      <c r="I31" s="7">
        <v>130</v>
      </c>
      <c r="J31" s="7">
        <v>130</v>
      </c>
      <c r="K31" s="7">
        <f t="shared" si="1"/>
        <v>7</v>
      </c>
    </row>
    <row r="32" spans="1:11" ht="60.75">
      <c r="A32" s="6" t="s">
        <v>128</v>
      </c>
      <c r="B32" s="7">
        <v>370</v>
      </c>
      <c r="C32" s="8">
        <f t="shared" si="0"/>
        <v>260</v>
      </c>
      <c r="D32" s="8">
        <v>110</v>
      </c>
      <c r="E32" s="9" t="s">
        <v>64</v>
      </c>
      <c r="F32" s="11" t="s">
        <v>54</v>
      </c>
      <c r="G32" s="7">
        <v>415</v>
      </c>
      <c r="H32" s="7">
        <v>415</v>
      </c>
      <c r="I32" s="7">
        <v>415</v>
      </c>
      <c r="J32" s="7">
        <v>415</v>
      </c>
      <c r="K32" s="7">
        <f t="shared" si="1"/>
        <v>21</v>
      </c>
    </row>
    <row r="33" spans="1:11" ht="60.75">
      <c r="A33" s="6" t="s">
        <v>28</v>
      </c>
      <c r="B33" s="7">
        <v>500</v>
      </c>
      <c r="C33" s="8">
        <f t="shared" si="0"/>
        <v>400</v>
      </c>
      <c r="D33" s="8">
        <v>100</v>
      </c>
      <c r="E33" s="9" t="s">
        <v>64</v>
      </c>
      <c r="F33" s="11" t="s">
        <v>53</v>
      </c>
      <c r="G33" s="7">
        <v>520</v>
      </c>
      <c r="H33" s="7">
        <v>520</v>
      </c>
      <c r="I33" s="7">
        <v>520</v>
      </c>
      <c r="J33" s="7">
        <v>520</v>
      </c>
      <c r="K33" s="7">
        <f t="shared" si="1"/>
        <v>26</v>
      </c>
    </row>
    <row r="34" spans="1:11" ht="60.75">
      <c r="A34" s="6" t="s">
        <v>29</v>
      </c>
      <c r="B34" s="7">
        <v>130</v>
      </c>
      <c r="C34" s="8">
        <f t="shared" si="0"/>
        <v>0</v>
      </c>
      <c r="D34" s="8">
        <v>130</v>
      </c>
      <c r="E34" s="9" t="s">
        <v>64</v>
      </c>
      <c r="F34" s="9" t="s">
        <v>49</v>
      </c>
      <c r="G34" s="7"/>
      <c r="H34" s="7"/>
      <c r="I34" s="7"/>
      <c r="J34" s="7"/>
      <c r="K34" s="7"/>
    </row>
    <row r="35" spans="1:11" ht="60.75">
      <c r="A35" s="6" t="s">
        <v>95</v>
      </c>
      <c r="B35" s="7">
        <v>640</v>
      </c>
      <c r="C35" s="8">
        <f t="shared" si="0"/>
        <v>500</v>
      </c>
      <c r="D35" s="8">
        <v>140</v>
      </c>
      <c r="E35" s="9" t="s">
        <v>64</v>
      </c>
      <c r="F35" s="9" t="s">
        <v>50</v>
      </c>
      <c r="G35" s="7"/>
      <c r="H35" s="7"/>
      <c r="I35" s="7"/>
      <c r="J35" s="7"/>
      <c r="K35" s="7"/>
    </row>
    <row r="36" spans="1:11" ht="60.75">
      <c r="A36" s="6" t="s">
        <v>30</v>
      </c>
      <c r="B36" s="7">
        <v>140</v>
      </c>
      <c r="C36" s="8">
        <f t="shared" si="0"/>
        <v>0</v>
      </c>
      <c r="D36" s="8">
        <v>140</v>
      </c>
      <c r="E36" s="9" t="s">
        <v>64</v>
      </c>
      <c r="F36" s="9" t="s">
        <v>51</v>
      </c>
      <c r="G36" s="7">
        <v>230</v>
      </c>
      <c r="H36" s="7">
        <v>230</v>
      </c>
      <c r="I36" s="7">
        <v>230</v>
      </c>
      <c r="J36" s="7">
        <v>230</v>
      </c>
      <c r="K36" s="7">
        <f t="shared" si="1"/>
        <v>12</v>
      </c>
    </row>
    <row r="37" spans="1:11" ht="60.75">
      <c r="A37" s="6" t="s">
        <v>31</v>
      </c>
      <c r="B37" s="7">
        <v>165</v>
      </c>
      <c r="C37" s="8">
        <f t="shared" si="0"/>
        <v>15</v>
      </c>
      <c r="D37" s="8">
        <v>150</v>
      </c>
      <c r="E37" s="9" t="s">
        <v>64</v>
      </c>
      <c r="F37" s="9" t="s">
        <v>52</v>
      </c>
      <c r="G37" s="7"/>
      <c r="H37" s="7"/>
      <c r="I37" s="7"/>
      <c r="J37" s="7"/>
      <c r="K37" s="7"/>
    </row>
    <row r="38" spans="1:11" ht="60.75">
      <c r="A38" s="6" t="s">
        <v>32</v>
      </c>
      <c r="B38" s="7">
        <v>390</v>
      </c>
      <c r="C38" s="8">
        <f t="shared" si="0"/>
        <v>320</v>
      </c>
      <c r="D38" s="8">
        <v>70</v>
      </c>
      <c r="E38" s="9" t="s">
        <v>64</v>
      </c>
      <c r="F38" s="9" t="s">
        <v>59</v>
      </c>
      <c r="G38" s="7">
        <v>620</v>
      </c>
      <c r="H38" s="7">
        <v>620</v>
      </c>
      <c r="I38" s="7">
        <v>620</v>
      </c>
      <c r="J38" s="7">
        <v>620</v>
      </c>
      <c r="K38" s="7">
        <f t="shared" si="1"/>
        <v>31</v>
      </c>
    </row>
    <row r="39" spans="1:11" ht="81">
      <c r="A39" s="6" t="s">
        <v>33</v>
      </c>
      <c r="B39" s="7">
        <v>440</v>
      </c>
      <c r="C39" s="8">
        <f t="shared" si="0"/>
        <v>300</v>
      </c>
      <c r="D39" s="8">
        <v>140</v>
      </c>
      <c r="E39" s="9" t="s">
        <v>64</v>
      </c>
      <c r="F39" s="9" t="s">
        <v>45</v>
      </c>
      <c r="G39" s="7"/>
      <c r="H39" s="7"/>
      <c r="I39" s="7"/>
      <c r="J39" s="7"/>
      <c r="K39" s="7"/>
    </row>
    <row r="40" spans="1:11" ht="81">
      <c r="A40" s="6" t="s">
        <v>34</v>
      </c>
      <c r="B40" s="7">
        <v>445</v>
      </c>
      <c r="C40" s="8">
        <f t="shared" si="0"/>
        <v>300</v>
      </c>
      <c r="D40" s="8">
        <v>145</v>
      </c>
      <c r="E40" s="9" t="s">
        <v>64</v>
      </c>
      <c r="F40" s="9" t="s">
        <v>46</v>
      </c>
      <c r="G40" s="7"/>
      <c r="H40" s="7"/>
      <c r="I40" s="7"/>
      <c r="J40" s="7"/>
      <c r="K40" s="7"/>
    </row>
    <row r="41" spans="1:11" ht="81">
      <c r="A41" s="6" t="s">
        <v>35</v>
      </c>
      <c r="B41" s="7">
        <v>430</v>
      </c>
      <c r="C41" s="8">
        <f t="shared" si="0"/>
        <v>320</v>
      </c>
      <c r="D41" s="8">
        <v>110</v>
      </c>
      <c r="E41" s="9" t="s">
        <v>64</v>
      </c>
      <c r="F41" s="9" t="s">
        <v>47</v>
      </c>
      <c r="G41" s="7"/>
      <c r="H41" s="7"/>
      <c r="I41" s="7"/>
      <c r="J41" s="7"/>
      <c r="K41" s="7"/>
    </row>
    <row r="42" spans="1:11" ht="81">
      <c r="A42" s="6" t="s">
        <v>129</v>
      </c>
      <c r="B42" s="7">
        <v>450</v>
      </c>
      <c r="C42" s="8">
        <f t="shared" si="0"/>
        <v>300</v>
      </c>
      <c r="D42" s="8">
        <v>150</v>
      </c>
      <c r="E42" s="9" t="s">
        <v>64</v>
      </c>
      <c r="F42" s="9" t="s">
        <v>48</v>
      </c>
      <c r="G42" s="7"/>
      <c r="H42" s="7"/>
      <c r="I42" s="7"/>
      <c r="J42" s="7"/>
      <c r="K42" s="7"/>
    </row>
    <row r="43" spans="1:11">
      <c r="A43" s="6" t="s">
        <v>71</v>
      </c>
      <c r="B43" s="7">
        <v>545</v>
      </c>
      <c r="C43" s="8">
        <f t="shared" si="0"/>
        <v>300</v>
      </c>
      <c r="D43" s="8">
        <v>245</v>
      </c>
      <c r="E43" s="9" t="s">
        <v>64</v>
      </c>
      <c r="F43" s="9" t="s">
        <v>103</v>
      </c>
      <c r="G43" s="7">
        <v>520</v>
      </c>
      <c r="H43" s="7">
        <v>520</v>
      </c>
      <c r="I43" s="7">
        <v>520</v>
      </c>
      <c r="J43" s="7">
        <v>520</v>
      </c>
      <c r="K43" s="7">
        <f t="shared" si="1"/>
        <v>26</v>
      </c>
    </row>
    <row r="44" spans="1:11">
      <c r="A44" s="6" t="s">
        <v>72</v>
      </c>
      <c r="B44" s="7">
        <v>740</v>
      </c>
      <c r="C44" s="8">
        <f t="shared" si="0"/>
        <v>310</v>
      </c>
      <c r="D44" s="8">
        <v>430</v>
      </c>
      <c r="E44" s="9" t="s">
        <v>64</v>
      </c>
      <c r="F44" s="9" t="s">
        <v>89</v>
      </c>
      <c r="G44" s="7">
        <v>830</v>
      </c>
      <c r="H44" s="7">
        <v>830</v>
      </c>
      <c r="I44" s="7">
        <v>830</v>
      </c>
      <c r="J44" s="7">
        <v>830</v>
      </c>
      <c r="K44" s="7">
        <f t="shared" si="1"/>
        <v>42</v>
      </c>
    </row>
    <row r="45" spans="1:11">
      <c r="A45" s="6" t="s">
        <v>73</v>
      </c>
      <c r="B45" s="7">
        <v>820</v>
      </c>
      <c r="C45" s="8">
        <f t="shared" si="0"/>
        <v>700</v>
      </c>
      <c r="D45" s="8">
        <v>120</v>
      </c>
      <c r="E45" s="9" t="s">
        <v>64</v>
      </c>
      <c r="F45" s="9" t="s">
        <v>104</v>
      </c>
      <c r="G45" s="7">
        <v>830</v>
      </c>
      <c r="H45" s="7">
        <v>830</v>
      </c>
      <c r="I45" s="7">
        <v>830</v>
      </c>
      <c r="J45" s="7">
        <v>830</v>
      </c>
      <c r="K45" s="7">
        <f t="shared" si="1"/>
        <v>42</v>
      </c>
    </row>
    <row r="46" spans="1:11">
      <c r="A46" s="6" t="s">
        <v>74</v>
      </c>
      <c r="B46" s="7">
        <v>815</v>
      </c>
      <c r="C46" s="8">
        <f t="shared" si="0"/>
        <v>620</v>
      </c>
      <c r="D46" s="8">
        <v>195</v>
      </c>
      <c r="E46" s="9" t="s">
        <v>64</v>
      </c>
      <c r="F46" s="9" t="s">
        <v>90</v>
      </c>
      <c r="G46" s="7">
        <v>950</v>
      </c>
      <c r="H46" s="7">
        <v>950</v>
      </c>
      <c r="I46" s="7">
        <v>950</v>
      </c>
      <c r="J46" s="7">
        <v>950</v>
      </c>
      <c r="K46" s="7">
        <f t="shared" si="1"/>
        <v>48</v>
      </c>
    </row>
    <row r="47" spans="1:11" ht="40.5">
      <c r="A47" s="6" t="s">
        <v>75</v>
      </c>
      <c r="B47" s="7">
        <v>1655</v>
      </c>
      <c r="C47" s="8">
        <f t="shared" si="0"/>
        <v>1403</v>
      </c>
      <c r="D47" s="8">
        <v>252</v>
      </c>
      <c r="E47" s="9" t="s">
        <v>64</v>
      </c>
      <c r="F47" s="9" t="s">
        <v>85</v>
      </c>
      <c r="G47" s="7">
        <v>1140</v>
      </c>
      <c r="H47" s="7">
        <v>1140</v>
      </c>
      <c r="I47" s="7">
        <v>1140</v>
      </c>
      <c r="J47" s="7">
        <v>1140</v>
      </c>
      <c r="K47" s="7">
        <f t="shared" si="1"/>
        <v>57</v>
      </c>
    </row>
    <row r="48" spans="1:11">
      <c r="A48" s="6" t="s">
        <v>76</v>
      </c>
      <c r="B48" s="7">
        <v>425</v>
      </c>
      <c r="C48" s="8">
        <f t="shared" si="0"/>
        <v>200</v>
      </c>
      <c r="D48" s="8">
        <v>225</v>
      </c>
      <c r="E48" s="9" t="s">
        <v>64</v>
      </c>
      <c r="F48" s="9" t="s">
        <v>101</v>
      </c>
      <c r="G48" s="7">
        <v>460</v>
      </c>
      <c r="H48" s="7">
        <v>460</v>
      </c>
      <c r="I48" s="7">
        <v>460</v>
      </c>
      <c r="J48" s="7">
        <v>460</v>
      </c>
      <c r="K48" s="7">
        <f t="shared" si="1"/>
        <v>23</v>
      </c>
    </row>
    <row r="49" spans="1:11">
      <c r="A49" s="6" t="s">
        <v>77</v>
      </c>
      <c r="B49" s="7">
        <v>120</v>
      </c>
      <c r="C49" s="8">
        <f t="shared" si="0"/>
        <v>0</v>
      </c>
      <c r="D49" s="8">
        <v>120</v>
      </c>
      <c r="E49" s="9" t="s">
        <v>64</v>
      </c>
      <c r="F49" s="9" t="s">
        <v>102</v>
      </c>
      <c r="G49" s="7">
        <v>310</v>
      </c>
      <c r="H49" s="7">
        <v>310</v>
      </c>
      <c r="I49" s="7">
        <v>310</v>
      </c>
      <c r="J49" s="7">
        <v>310</v>
      </c>
      <c r="K49" s="7">
        <f t="shared" si="1"/>
        <v>16</v>
      </c>
    </row>
    <row r="50" spans="1:11">
      <c r="A50" s="6" t="s">
        <v>78</v>
      </c>
      <c r="B50" s="7">
        <v>2140</v>
      </c>
      <c r="C50" s="8">
        <f t="shared" si="0"/>
        <v>2015</v>
      </c>
      <c r="D50" s="8">
        <v>125</v>
      </c>
      <c r="E50" s="9" t="s">
        <v>64</v>
      </c>
      <c r="F50" s="9" t="s">
        <v>96</v>
      </c>
      <c r="G50" s="7">
        <v>3100</v>
      </c>
      <c r="H50" s="7">
        <v>3100</v>
      </c>
      <c r="I50" s="7">
        <v>3100</v>
      </c>
      <c r="J50" s="7">
        <v>3100</v>
      </c>
      <c r="K50" s="7">
        <f t="shared" si="1"/>
        <v>155</v>
      </c>
    </row>
    <row r="51" spans="1:11" ht="35.25" customHeight="1">
      <c r="A51" s="6" t="s">
        <v>79</v>
      </c>
      <c r="B51" s="7">
        <v>2120</v>
      </c>
      <c r="C51" s="8">
        <f t="shared" si="0"/>
        <v>0</v>
      </c>
      <c r="D51" s="8">
        <v>2120</v>
      </c>
      <c r="E51" s="9" t="s">
        <v>64</v>
      </c>
      <c r="F51" s="9" t="s">
        <v>86</v>
      </c>
      <c r="G51" s="7">
        <v>190</v>
      </c>
      <c r="H51" s="7">
        <v>190</v>
      </c>
      <c r="I51" s="7">
        <v>190</v>
      </c>
      <c r="J51" s="7">
        <v>190</v>
      </c>
      <c r="K51" s="7">
        <f t="shared" si="1"/>
        <v>10</v>
      </c>
    </row>
    <row r="52" spans="1:11">
      <c r="A52" s="6">
        <v>47</v>
      </c>
      <c r="B52" s="7">
        <v>310</v>
      </c>
      <c r="C52" s="8">
        <f t="shared" si="0"/>
        <v>240</v>
      </c>
      <c r="D52" s="8">
        <v>70</v>
      </c>
      <c r="E52" s="9" t="s">
        <v>64</v>
      </c>
      <c r="F52" s="9" t="s">
        <v>87</v>
      </c>
      <c r="G52" s="7">
        <v>495</v>
      </c>
      <c r="H52" s="7">
        <v>495</v>
      </c>
      <c r="I52" s="7">
        <v>495</v>
      </c>
      <c r="J52" s="7">
        <v>495</v>
      </c>
      <c r="K52" s="7">
        <f t="shared" si="1"/>
        <v>25</v>
      </c>
    </row>
    <row r="53" spans="1:11" ht="40.5">
      <c r="A53" s="6" t="s">
        <v>80</v>
      </c>
      <c r="B53" s="7">
        <v>110</v>
      </c>
      <c r="C53" s="8">
        <f t="shared" si="0"/>
        <v>0</v>
      </c>
      <c r="D53" s="8">
        <v>110</v>
      </c>
      <c r="E53" s="9" t="s">
        <v>64</v>
      </c>
      <c r="F53" s="9" t="s">
        <v>97</v>
      </c>
      <c r="G53" s="7">
        <v>80</v>
      </c>
      <c r="H53" s="7">
        <v>80</v>
      </c>
      <c r="I53" s="7">
        <v>80</v>
      </c>
      <c r="J53" s="7">
        <v>80</v>
      </c>
      <c r="K53" s="7">
        <f t="shared" si="1"/>
        <v>4</v>
      </c>
    </row>
    <row r="54" spans="1:11" ht="40.5">
      <c r="A54" s="6" t="s">
        <v>81</v>
      </c>
      <c r="B54" s="7">
        <v>2120</v>
      </c>
      <c r="C54" s="8">
        <f t="shared" si="0"/>
        <v>2015</v>
      </c>
      <c r="D54" s="8">
        <v>105</v>
      </c>
      <c r="E54" s="9" t="s">
        <v>64</v>
      </c>
      <c r="F54" s="9" t="s">
        <v>98</v>
      </c>
      <c r="G54" s="7">
        <v>2280</v>
      </c>
      <c r="H54" s="7">
        <v>2280</v>
      </c>
      <c r="I54" s="7">
        <v>2280</v>
      </c>
      <c r="J54" s="7">
        <v>2280</v>
      </c>
      <c r="K54" s="7">
        <f t="shared" si="1"/>
        <v>114</v>
      </c>
    </row>
    <row r="55" spans="1:11" ht="40.5">
      <c r="A55" s="6" t="s">
        <v>82</v>
      </c>
      <c r="B55" s="7">
        <v>1610</v>
      </c>
      <c r="C55" s="8">
        <f t="shared" si="0"/>
        <v>1515</v>
      </c>
      <c r="D55" s="8">
        <v>95</v>
      </c>
      <c r="E55" s="9" t="s">
        <v>64</v>
      </c>
      <c r="F55" s="9" t="s">
        <v>100</v>
      </c>
      <c r="G55" s="7">
        <v>1780</v>
      </c>
      <c r="H55" s="7">
        <v>1780</v>
      </c>
      <c r="I55" s="7">
        <v>1780</v>
      </c>
      <c r="J55" s="7">
        <v>1780</v>
      </c>
      <c r="K55" s="7">
        <f t="shared" si="1"/>
        <v>89</v>
      </c>
    </row>
    <row r="56" spans="1:11" ht="40.5">
      <c r="A56" s="6" t="s">
        <v>83</v>
      </c>
      <c r="B56" s="7">
        <v>710</v>
      </c>
      <c r="C56" s="8">
        <f t="shared" si="0"/>
        <v>640</v>
      </c>
      <c r="D56" s="8">
        <v>70</v>
      </c>
      <c r="E56" s="9" t="s">
        <v>64</v>
      </c>
      <c r="F56" s="9" t="s">
        <v>99</v>
      </c>
      <c r="G56" s="7">
        <v>980</v>
      </c>
      <c r="H56" s="7">
        <v>980</v>
      </c>
      <c r="I56" s="7">
        <v>980</v>
      </c>
      <c r="J56" s="7">
        <v>980</v>
      </c>
      <c r="K56" s="7">
        <f t="shared" si="1"/>
        <v>49</v>
      </c>
    </row>
    <row r="57" spans="1:11">
      <c r="A57" s="6" t="s">
        <v>84</v>
      </c>
      <c r="B57" s="7">
        <v>385</v>
      </c>
      <c r="C57" s="8">
        <f t="shared" si="0"/>
        <v>100</v>
      </c>
      <c r="D57" s="8">
        <v>285</v>
      </c>
      <c r="E57" s="9" t="s">
        <v>64</v>
      </c>
      <c r="F57" s="9" t="s">
        <v>91</v>
      </c>
      <c r="G57" s="7">
        <v>370</v>
      </c>
      <c r="H57" s="7">
        <v>370</v>
      </c>
      <c r="I57" s="7">
        <v>370</v>
      </c>
      <c r="J57" s="7">
        <v>370</v>
      </c>
      <c r="K57" s="7">
        <f t="shared" si="1"/>
        <v>19</v>
      </c>
    </row>
    <row r="58" spans="1:11">
      <c r="A58" s="6" t="s">
        <v>114</v>
      </c>
      <c r="B58" s="7">
        <v>380</v>
      </c>
      <c r="C58" s="8">
        <f t="shared" si="0"/>
        <v>106</v>
      </c>
      <c r="D58" s="8">
        <v>274</v>
      </c>
      <c r="E58" s="9" t="s">
        <v>64</v>
      </c>
      <c r="F58" s="9" t="s">
        <v>93</v>
      </c>
      <c r="G58" s="7">
        <v>285</v>
      </c>
      <c r="H58" s="7">
        <v>285</v>
      </c>
      <c r="I58" s="7">
        <v>285</v>
      </c>
      <c r="J58" s="7">
        <v>285</v>
      </c>
      <c r="K58" s="7">
        <f t="shared" si="1"/>
        <v>15</v>
      </c>
    </row>
    <row r="59" spans="1:11">
      <c r="A59" s="6" t="s">
        <v>115</v>
      </c>
      <c r="B59" s="7">
        <v>50</v>
      </c>
      <c r="C59" s="8">
        <f t="shared" si="0"/>
        <v>50</v>
      </c>
      <c r="D59" s="8">
        <v>0</v>
      </c>
      <c r="E59" s="9" t="s">
        <v>64</v>
      </c>
      <c r="F59" s="12" t="s">
        <v>108</v>
      </c>
      <c r="G59" s="7">
        <v>195</v>
      </c>
      <c r="H59" s="7">
        <v>195</v>
      </c>
      <c r="I59" s="7">
        <v>195</v>
      </c>
      <c r="J59" s="7">
        <v>195</v>
      </c>
      <c r="K59" s="7">
        <f t="shared" si="1"/>
        <v>10</v>
      </c>
    </row>
    <row r="60" spans="1:11">
      <c r="A60" s="6" t="s">
        <v>116</v>
      </c>
      <c r="B60" s="7">
        <v>50</v>
      </c>
      <c r="C60" s="8">
        <f t="shared" si="0"/>
        <v>50</v>
      </c>
      <c r="D60" s="8">
        <v>0</v>
      </c>
      <c r="E60" s="9" t="s">
        <v>64</v>
      </c>
      <c r="F60" s="12" t="s">
        <v>109</v>
      </c>
      <c r="G60" s="7">
        <v>190</v>
      </c>
      <c r="H60" s="7">
        <v>190</v>
      </c>
      <c r="I60" s="7">
        <v>190</v>
      </c>
      <c r="J60" s="7">
        <v>190</v>
      </c>
      <c r="K60" s="7">
        <f t="shared" si="1"/>
        <v>10</v>
      </c>
    </row>
    <row r="61" spans="1:11">
      <c r="A61" s="6" t="s">
        <v>117</v>
      </c>
      <c r="B61" s="7">
        <v>50</v>
      </c>
      <c r="C61" s="8">
        <f t="shared" si="0"/>
        <v>50</v>
      </c>
      <c r="D61" s="8">
        <v>0</v>
      </c>
      <c r="E61" s="9" t="s">
        <v>64</v>
      </c>
      <c r="F61" s="12" t="s">
        <v>110</v>
      </c>
      <c r="G61" s="7">
        <v>265</v>
      </c>
      <c r="H61" s="7">
        <v>265</v>
      </c>
      <c r="I61" s="7">
        <v>265</v>
      </c>
      <c r="J61" s="7">
        <v>265</v>
      </c>
      <c r="K61" s="7">
        <f t="shared" si="1"/>
        <v>14</v>
      </c>
    </row>
    <row r="62" spans="1:11">
      <c r="A62" s="6" t="s">
        <v>118</v>
      </c>
      <c r="B62" s="7">
        <v>50</v>
      </c>
      <c r="C62" s="8">
        <f t="shared" si="0"/>
        <v>50</v>
      </c>
      <c r="D62" s="8">
        <v>0</v>
      </c>
      <c r="E62" s="9" t="s">
        <v>64</v>
      </c>
      <c r="F62" s="12" t="s">
        <v>111</v>
      </c>
      <c r="G62" s="7">
        <v>315</v>
      </c>
      <c r="H62" s="7">
        <v>315</v>
      </c>
      <c r="I62" s="7">
        <v>315</v>
      </c>
      <c r="J62" s="7">
        <v>315</v>
      </c>
      <c r="K62" s="7">
        <f t="shared" si="1"/>
        <v>16</v>
      </c>
    </row>
    <row r="63" spans="1:11" ht="40.5">
      <c r="A63" s="6" t="s">
        <v>119</v>
      </c>
      <c r="B63" s="7">
        <v>50</v>
      </c>
      <c r="C63" s="8">
        <f t="shared" si="0"/>
        <v>50</v>
      </c>
      <c r="D63" s="8">
        <v>0</v>
      </c>
      <c r="E63" s="9" t="s">
        <v>64</v>
      </c>
      <c r="F63" s="12" t="s">
        <v>112</v>
      </c>
      <c r="G63" s="7">
        <v>315</v>
      </c>
      <c r="H63" s="7">
        <v>315</v>
      </c>
      <c r="I63" s="7">
        <v>315</v>
      </c>
      <c r="J63" s="7">
        <v>315</v>
      </c>
      <c r="K63" s="7">
        <f t="shared" si="1"/>
        <v>16</v>
      </c>
    </row>
    <row r="64" spans="1:11" ht="40.5">
      <c r="A64" s="6" t="s">
        <v>120</v>
      </c>
      <c r="B64" s="7">
        <v>50</v>
      </c>
      <c r="C64" s="8">
        <f t="shared" si="0"/>
        <v>50</v>
      </c>
      <c r="D64" s="8">
        <v>0</v>
      </c>
      <c r="E64" s="9" t="s">
        <v>64</v>
      </c>
      <c r="F64" s="12" t="s">
        <v>113</v>
      </c>
      <c r="G64" s="7">
        <v>215</v>
      </c>
      <c r="H64" s="7">
        <v>215</v>
      </c>
      <c r="I64" s="7">
        <v>215</v>
      </c>
      <c r="J64" s="7">
        <v>215</v>
      </c>
      <c r="K64" s="7">
        <f t="shared" si="1"/>
        <v>11</v>
      </c>
    </row>
    <row r="65" spans="1:11">
      <c r="A65" s="6" t="s">
        <v>142</v>
      </c>
      <c r="B65" s="13" t="s">
        <v>141</v>
      </c>
      <c r="C65" s="14"/>
      <c r="D65" s="14"/>
      <c r="E65" s="9" t="s">
        <v>64</v>
      </c>
      <c r="F65" s="15" t="s">
        <v>133</v>
      </c>
      <c r="G65" s="7">
        <v>190</v>
      </c>
      <c r="H65" s="7">
        <v>190</v>
      </c>
      <c r="I65" s="7">
        <v>190</v>
      </c>
      <c r="J65" s="7">
        <v>190</v>
      </c>
      <c r="K65" s="7">
        <f t="shared" si="1"/>
        <v>10</v>
      </c>
    </row>
    <row r="66" spans="1:11">
      <c r="A66" s="6" t="s">
        <v>143</v>
      </c>
      <c r="B66" s="13" t="s">
        <v>141</v>
      </c>
      <c r="C66" s="14"/>
      <c r="D66" s="14"/>
      <c r="E66" s="9" t="s">
        <v>64</v>
      </c>
      <c r="F66" s="15" t="s">
        <v>134</v>
      </c>
      <c r="G66" s="7">
        <v>190</v>
      </c>
      <c r="H66" s="7">
        <v>190</v>
      </c>
      <c r="I66" s="7">
        <v>190</v>
      </c>
      <c r="J66" s="7">
        <v>190</v>
      </c>
      <c r="K66" s="7">
        <f t="shared" si="1"/>
        <v>10</v>
      </c>
    </row>
    <row r="67" spans="1:11">
      <c r="A67" s="6" t="s">
        <v>144</v>
      </c>
      <c r="B67" s="13" t="s">
        <v>141</v>
      </c>
      <c r="C67" s="14"/>
      <c r="D67" s="14"/>
      <c r="E67" s="9" t="s">
        <v>64</v>
      </c>
      <c r="F67" s="16" t="s">
        <v>135</v>
      </c>
      <c r="G67" s="7">
        <v>190</v>
      </c>
      <c r="H67" s="7">
        <v>190</v>
      </c>
      <c r="I67" s="7">
        <v>190</v>
      </c>
      <c r="J67" s="7">
        <v>190</v>
      </c>
      <c r="K67" s="7">
        <f t="shared" si="1"/>
        <v>10</v>
      </c>
    </row>
    <row r="68" spans="1:11">
      <c r="A68" s="6" t="s">
        <v>145</v>
      </c>
      <c r="B68" s="13" t="s">
        <v>141</v>
      </c>
      <c r="C68" s="14"/>
      <c r="D68" s="14"/>
      <c r="E68" s="9" t="s">
        <v>64</v>
      </c>
      <c r="F68" s="16" t="s">
        <v>136</v>
      </c>
      <c r="G68" s="7">
        <v>205</v>
      </c>
      <c r="H68" s="7">
        <v>205</v>
      </c>
      <c r="I68" s="7">
        <v>205</v>
      </c>
      <c r="J68" s="7">
        <v>205</v>
      </c>
      <c r="K68" s="7">
        <f t="shared" si="1"/>
        <v>11</v>
      </c>
    </row>
    <row r="69" spans="1:11">
      <c r="A69" s="6" t="s">
        <v>146</v>
      </c>
      <c r="B69" s="13" t="s">
        <v>141</v>
      </c>
      <c r="C69" s="14"/>
      <c r="D69" s="14"/>
      <c r="E69" s="9" t="s">
        <v>64</v>
      </c>
      <c r="F69" s="16" t="s">
        <v>137</v>
      </c>
      <c r="G69" s="7">
        <v>220</v>
      </c>
      <c r="H69" s="7">
        <v>220</v>
      </c>
      <c r="I69" s="7">
        <v>220</v>
      </c>
      <c r="J69" s="7">
        <v>220</v>
      </c>
      <c r="K69" s="7">
        <f t="shared" si="1"/>
        <v>11</v>
      </c>
    </row>
    <row r="70" spans="1:11">
      <c r="A70" s="6" t="s">
        <v>147</v>
      </c>
      <c r="B70" s="13" t="s">
        <v>141</v>
      </c>
      <c r="C70" s="14"/>
      <c r="D70" s="14"/>
      <c r="E70" s="9" t="s">
        <v>64</v>
      </c>
      <c r="F70" s="16" t="s">
        <v>138</v>
      </c>
      <c r="G70" s="7">
        <v>235</v>
      </c>
      <c r="H70" s="7">
        <v>235</v>
      </c>
      <c r="I70" s="7">
        <v>235</v>
      </c>
      <c r="J70" s="7">
        <v>235</v>
      </c>
      <c r="K70" s="7">
        <f t="shared" si="1"/>
        <v>12</v>
      </c>
    </row>
    <row r="71" spans="1:11">
      <c r="A71" s="6" t="s">
        <v>148</v>
      </c>
      <c r="B71" s="13" t="s">
        <v>141</v>
      </c>
      <c r="C71" s="14"/>
      <c r="D71" s="14"/>
      <c r="E71" s="9" t="s">
        <v>64</v>
      </c>
      <c r="F71" s="16" t="s">
        <v>139</v>
      </c>
      <c r="G71" s="7">
        <v>215</v>
      </c>
      <c r="H71" s="7">
        <v>215</v>
      </c>
      <c r="I71" s="7">
        <v>215</v>
      </c>
      <c r="J71" s="7">
        <v>215</v>
      </c>
      <c r="K71" s="7">
        <f t="shared" si="1"/>
        <v>11</v>
      </c>
    </row>
    <row r="72" spans="1:11">
      <c r="A72" s="6" t="s">
        <v>149</v>
      </c>
      <c r="B72" s="13" t="s">
        <v>141</v>
      </c>
      <c r="C72" s="14"/>
      <c r="D72" s="14"/>
      <c r="E72" s="9" t="s">
        <v>64</v>
      </c>
      <c r="F72" s="16" t="s">
        <v>140</v>
      </c>
      <c r="G72" s="7">
        <v>225</v>
      </c>
      <c r="H72" s="7">
        <v>225</v>
      </c>
      <c r="I72" s="7">
        <v>225</v>
      </c>
      <c r="J72" s="7">
        <v>225</v>
      </c>
      <c r="K72" s="7">
        <f t="shared" si="1"/>
        <v>12</v>
      </c>
    </row>
    <row r="73" spans="1:11">
      <c r="A73" s="6" t="s">
        <v>150</v>
      </c>
      <c r="B73" s="13" t="s">
        <v>141</v>
      </c>
      <c r="C73" s="14"/>
      <c r="D73" s="14"/>
      <c r="E73" s="9" t="s">
        <v>64</v>
      </c>
      <c r="F73" s="9" t="s">
        <v>154</v>
      </c>
      <c r="G73" s="7">
        <v>950</v>
      </c>
      <c r="H73" s="7">
        <v>950</v>
      </c>
      <c r="I73" s="7">
        <v>950</v>
      </c>
      <c r="J73" s="7">
        <v>950</v>
      </c>
      <c r="K73" s="7">
        <f t="shared" si="1"/>
        <v>48</v>
      </c>
    </row>
    <row r="74" spans="1:11">
      <c r="A74" s="6" t="s">
        <v>151</v>
      </c>
      <c r="B74" s="13" t="s">
        <v>141</v>
      </c>
      <c r="C74" s="14"/>
      <c r="D74" s="14"/>
      <c r="E74" s="9" t="s">
        <v>64</v>
      </c>
      <c r="F74" s="10" t="s">
        <v>155</v>
      </c>
      <c r="G74" s="7">
        <v>1100</v>
      </c>
      <c r="H74" s="7">
        <v>1100</v>
      </c>
      <c r="I74" s="7">
        <v>1100</v>
      </c>
      <c r="J74" s="7">
        <v>1100</v>
      </c>
      <c r="K74" s="7">
        <f t="shared" si="1"/>
        <v>55</v>
      </c>
    </row>
    <row r="75" spans="1:11">
      <c r="A75" s="6" t="s">
        <v>152</v>
      </c>
      <c r="B75" s="13" t="s">
        <v>141</v>
      </c>
      <c r="C75" s="14"/>
      <c r="D75" s="14"/>
      <c r="E75" s="9" t="s">
        <v>64</v>
      </c>
      <c r="F75" s="10" t="s">
        <v>156</v>
      </c>
      <c r="G75" s="7">
        <v>1655</v>
      </c>
      <c r="H75" s="7">
        <v>1655</v>
      </c>
      <c r="I75" s="7">
        <v>1655</v>
      </c>
      <c r="J75" s="7">
        <v>1655</v>
      </c>
      <c r="K75" s="7">
        <f t="shared" si="1"/>
        <v>83</v>
      </c>
    </row>
    <row r="76" spans="1:11">
      <c r="A76" s="6" t="s">
        <v>153</v>
      </c>
      <c r="B76" s="13" t="s">
        <v>141</v>
      </c>
      <c r="C76" s="14"/>
      <c r="D76" s="14"/>
      <c r="E76" s="9" t="s">
        <v>64</v>
      </c>
      <c r="F76" s="10" t="s">
        <v>157</v>
      </c>
      <c r="G76" s="7">
        <v>1095</v>
      </c>
      <c r="H76" s="7">
        <v>1095</v>
      </c>
      <c r="I76" s="7">
        <v>1095</v>
      </c>
      <c r="J76" s="7">
        <v>1095</v>
      </c>
      <c r="K76" s="7">
        <f t="shared" si="1"/>
        <v>55</v>
      </c>
    </row>
  </sheetData>
  <mergeCells count="16">
    <mergeCell ref="B75:D75"/>
    <mergeCell ref="B76:D76"/>
    <mergeCell ref="A1:K1"/>
    <mergeCell ref="A2:K2"/>
    <mergeCell ref="A3:K3"/>
    <mergeCell ref="A4:K4"/>
    <mergeCell ref="B70:D70"/>
    <mergeCell ref="B71:D71"/>
    <mergeCell ref="B72:D72"/>
    <mergeCell ref="B73:D73"/>
    <mergeCell ref="B74:D74"/>
    <mergeCell ref="B65:D65"/>
    <mergeCell ref="B66:D66"/>
    <mergeCell ref="B67:D67"/>
    <mergeCell ref="B68:D68"/>
    <mergeCell ref="B69:D69"/>
  </mergeCells>
  <pageMargins left="0.511811024" right="0.511811024" top="0.78740157499999996" bottom="0.78740157499999996" header="0.31496062000000002" footer="0.31496062000000002"/>
  <pageSetup paperSize="9" scale="47" orientation="landscape" r:id="rId1"/>
  <rowBreaks count="1" manualBreakCount="1">
    <brk id="38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DADOS COLETADOS 2020</vt:lpstr>
      <vt:lpstr>'DADOS COLETADOS 2020'!Area_de_impressao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ramon</cp:lastModifiedBy>
  <cp:lastPrinted>2020-07-09T17:02:30Z</cp:lastPrinted>
  <dcterms:created xsi:type="dcterms:W3CDTF">2008-02-18T16:06:41Z</dcterms:created>
  <dcterms:modified xsi:type="dcterms:W3CDTF">2020-07-09T17:03:14Z</dcterms:modified>
</cp:coreProperties>
</file>