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gone\Desktop\ALEXANDRE BELGONE\Estufas\Orçamento\"/>
    </mc:Choice>
  </mc:AlternateContent>
  <bookViews>
    <workbookView xWindow="0" yWindow="0" windowWidth="20490" windowHeight="7650"/>
  </bookViews>
  <sheets>
    <sheet name="planilha orçamentaria" sheetId="3" r:id="rId1"/>
  </sheets>
  <calcPr calcId="162913"/>
</workbook>
</file>

<file path=xl/calcChain.xml><?xml version="1.0" encoding="utf-8"?>
<calcChain xmlns="http://schemas.openxmlformats.org/spreadsheetml/2006/main">
  <c r="I88" i="3" l="1"/>
  <c r="J88" i="3" s="1"/>
  <c r="I87" i="3"/>
  <c r="J87" i="3" s="1"/>
  <c r="I86" i="3"/>
  <c r="J86" i="3" s="1"/>
  <c r="I85" i="3"/>
  <c r="J85" i="3" s="1"/>
  <c r="I84" i="3"/>
  <c r="J84" i="3" s="1"/>
  <c r="I83" i="3"/>
  <c r="J83" i="3" s="1"/>
  <c r="I82" i="3"/>
  <c r="J82" i="3" s="1"/>
  <c r="I81" i="3"/>
  <c r="J81" i="3" s="1"/>
  <c r="I80" i="3"/>
  <c r="J80" i="3" s="1"/>
  <c r="I79" i="3"/>
  <c r="J79" i="3" s="1"/>
  <c r="I78" i="3"/>
  <c r="J78" i="3" s="1"/>
  <c r="I76" i="3"/>
  <c r="J76" i="3" s="1"/>
  <c r="I75" i="3"/>
  <c r="J75" i="3" s="1"/>
  <c r="I74" i="3"/>
  <c r="J74" i="3" s="1"/>
  <c r="I73" i="3"/>
  <c r="J73" i="3" s="1"/>
  <c r="I72" i="3"/>
  <c r="J72" i="3" s="1"/>
  <c r="I71" i="3"/>
  <c r="J71" i="3" s="1"/>
  <c r="I70" i="3"/>
  <c r="J70" i="3" s="1"/>
  <c r="I69" i="3"/>
  <c r="J69" i="3" s="1"/>
  <c r="I68" i="3"/>
  <c r="J68" i="3" s="1"/>
  <c r="I67" i="3"/>
  <c r="J67" i="3" s="1"/>
  <c r="I66" i="3"/>
  <c r="J66" i="3" s="1"/>
  <c r="I64" i="3"/>
  <c r="J64" i="3" s="1"/>
  <c r="I63" i="3"/>
  <c r="J63" i="3" s="1"/>
  <c r="I62" i="3"/>
  <c r="J62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J45" i="3"/>
  <c r="J44" i="3"/>
  <c r="I45" i="3"/>
  <c r="I44" i="3"/>
  <c r="I43" i="3"/>
  <c r="J43" i="3" s="1"/>
  <c r="I42" i="3"/>
  <c r="J42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32" i="3"/>
  <c r="J32" i="3" s="1"/>
  <c r="I31" i="3"/>
  <c r="J31" i="3" s="1"/>
  <c r="I33" i="3"/>
  <c r="J33" i="3" s="1"/>
  <c r="I34" i="3"/>
  <c r="J34" i="3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30" i="3"/>
  <c r="J30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J8" i="3"/>
  <c r="J9" i="3"/>
  <c r="J10" i="3"/>
  <c r="J11" i="3"/>
  <c r="J12" i="3"/>
  <c r="J14" i="3"/>
  <c r="J15" i="3"/>
  <c r="J16" i="3"/>
  <c r="I6" i="3"/>
  <c r="J6" i="3" s="1"/>
  <c r="I7" i="3"/>
  <c r="J7" i="3" s="1"/>
  <c r="I8" i="3"/>
  <c r="I9" i="3"/>
  <c r="I10" i="3"/>
  <c r="I11" i="3"/>
  <c r="I12" i="3"/>
  <c r="I13" i="3"/>
  <c r="J13" i="3" s="1"/>
  <c r="I14" i="3"/>
  <c r="I15" i="3"/>
  <c r="I16" i="3"/>
  <c r="I5" i="3"/>
  <c r="J5" i="3" s="1"/>
  <c r="J77" i="3" l="1"/>
  <c r="J65" i="3"/>
  <c r="J41" i="3"/>
  <c r="J29" i="3"/>
  <c r="J17" i="3"/>
  <c r="J4" i="3"/>
  <c r="J53" i="3"/>
  <c r="F3" i="3" l="1"/>
</calcChain>
</file>

<file path=xl/sharedStrings.xml><?xml version="1.0" encoding="utf-8"?>
<sst xmlns="http://schemas.openxmlformats.org/spreadsheetml/2006/main" count="453" uniqueCount="129">
  <si>
    <r>
      <rPr>
        <b/>
        <sz val="6.5"/>
        <rFont val="Arial"/>
        <family val="2"/>
      </rPr>
      <t>Item</t>
    </r>
  </si>
  <si>
    <r>
      <rPr>
        <b/>
        <sz val="6.5"/>
        <rFont val="Arial"/>
        <family val="2"/>
      </rPr>
      <t>Fonte</t>
    </r>
  </si>
  <si>
    <r>
      <rPr>
        <b/>
        <sz val="6.5"/>
        <rFont val="Arial"/>
        <family val="2"/>
      </rPr>
      <t>Código</t>
    </r>
  </si>
  <si>
    <r>
      <rPr>
        <b/>
        <sz val="6.5"/>
        <rFont val="Arial"/>
        <family val="2"/>
      </rPr>
      <t>Descrição</t>
    </r>
  </si>
  <si>
    <r>
      <rPr>
        <b/>
        <sz val="6.5"/>
        <rFont val="Arial"/>
        <family val="2"/>
      </rPr>
      <t>Unidade</t>
    </r>
  </si>
  <si>
    <r>
      <rPr>
        <b/>
        <sz val="6.5"/>
        <rFont val="Arial"/>
        <family val="2"/>
      </rPr>
      <t>Quantidade</t>
    </r>
  </si>
  <si>
    <r>
      <rPr>
        <b/>
        <sz val="6.5"/>
        <rFont val="Arial"/>
        <family val="2"/>
      </rPr>
      <t>Custo Unitário (sem BDI) (R$)</t>
    </r>
  </si>
  <si>
    <r>
      <rPr>
        <b/>
        <sz val="6.5"/>
        <rFont val="Arial"/>
        <family val="2"/>
      </rPr>
      <t>BDI (%)</t>
    </r>
  </si>
  <si>
    <r>
      <rPr>
        <b/>
        <sz val="6.5"/>
        <rFont val="Arial"/>
        <family val="2"/>
      </rPr>
      <t>Preço Unitário (com BDI) (R$)</t>
    </r>
  </si>
  <si>
    <r>
      <rPr>
        <b/>
        <sz val="6.5"/>
        <rFont val="Arial"/>
        <family val="2"/>
      </rPr>
      <t>Preço Total (R$)</t>
    </r>
  </si>
  <si>
    <r>
      <rPr>
        <b/>
        <sz val="6.5"/>
        <rFont val="Arial"/>
        <family val="2"/>
      </rPr>
      <t>REFORMA DAS ESTUFAS                                                                                                                                                                                                                                                                                                                                        130.555,85</t>
    </r>
  </si>
  <si>
    <r>
      <rPr>
        <b/>
        <sz val="6.5"/>
        <rFont val="Arial"/>
        <family val="2"/>
      </rPr>
      <t>ÁREA EXTERNA</t>
    </r>
  </si>
  <si>
    <r>
      <rPr>
        <b/>
        <sz val="6.5"/>
        <rFont val="Arial"/>
        <family val="2"/>
      </rPr>
      <t>1.1.</t>
    </r>
  </si>
  <si>
    <r>
      <rPr>
        <b/>
        <sz val="6.5"/>
        <rFont val="Arial"/>
        <family val="2"/>
      </rPr>
      <t>ESTUFA 01</t>
    </r>
  </si>
  <si>
    <r>
      <rPr>
        <b/>
        <sz val="6.5"/>
        <rFont val="Arial"/>
        <family val="2"/>
      </rPr>
      <t>-</t>
    </r>
  </si>
  <si>
    <r>
      <rPr>
        <sz val="6.5"/>
        <rFont val="Arial MT"/>
        <family val="2"/>
      </rPr>
      <t>1.1.1.</t>
    </r>
  </si>
  <si>
    <r>
      <rPr>
        <sz val="6.5"/>
        <rFont val="Arial MT"/>
        <family val="2"/>
      </rPr>
      <t>SINAPI</t>
    </r>
  </si>
  <si>
    <r>
      <rPr>
        <sz val="6.5"/>
        <rFont val="Arial MT"/>
        <family val="2"/>
      </rPr>
      <t>COMP 01</t>
    </r>
  </si>
  <si>
    <r>
      <rPr>
        <sz val="6.5"/>
        <rFont val="Arial MT"/>
        <family val="2"/>
      </rPr>
      <t>PLACA DE OBRA</t>
    </r>
  </si>
  <si>
    <r>
      <rPr>
        <sz val="6.5"/>
        <rFont val="Arial MT"/>
        <family val="2"/>
      </rPr>
      <t>M2</t>
    </r>
  </si>
  <si>
    <r>
      <rPr>
        <sz val="6.5"/>
        <rFont val="Arial MT"/>
        <family val="2"/>
      </rPr>
      <t>BDI 1</t>
    </r>
  </si>
  <si>
    <r>
      <rPr>
        <sz val="6.5"/>
        <rFont val="Arial MT"/>
        <family val="2"/>
      </rPr>
      <t>1.1.2.</t>
    </r>
  </si>
  <si>
    <r>
      <rPr>
        <sz val="6.5"/>
        <rFont val="Arial MT"/>
        <family val="2"/>
      </rPr>
      <t>REVOLVIMENTO E LIMPEZA MANUAL DE SOLO. AF_05/2018</t>
    </r>
  </si>
  <si>
    <r>
      <rPr>
        <sz val="6.5"/>
        <rFont val="Arial MT"/>
        <family val="2"/>
      </rPr>
      <t>1.1.3.</t>
    </r>
  </si>
  <si>
    <r>
      <rPr>
        <sz val="6.5"/>
        <rFont val="Arial MT"/>
        <family val="2"/>
      </rPr>
      <t xml:space="preserve">CONCRETO FCK = 20MPA, TRAÇO 1:2,7:3 (CIMENTO/ AREIA MÉDIA/ BRITA
</t>
    </r>
    <r>
      <rPr>
        <sz val="6.5"/>
        <rFont val="Arial MT"/>
        <family val="2"/>
      </rPr>
      <t>1)  - PREPARO MECÂNICO COM BETONEIRA 400 L. AF_07/2016</t>
    </r>
  </si>
  <si>
    <r>
      <rPr>
        <sz val="6.5"/>
        <rFont val="Arial MT"/>
        <family val="2"/>
      </rPr>
      <t>M3</t>
    </r>
  </si>
  <si>
    <r>
      <rPr>
        <sz val="6.5"/>
        <rFont val="Arial MT"/>
        <family val="2"/>
      </rPr>
      <t>1.1.4.</t>
    </r>
  </si>
  <si>
    <r>
      <rPr>
        <sz val="6.5"/>
        <rFont val="Arial MT"/>
        <family val="2"/>
      </rPr>
      <t xml:space="preserve">LANÇAMENTO COM USO DE BALDES, ADENSAMENTO E ACABAMENTO DE
</t>
    </r>
    <r>
      <rPr>
        <sz val="6.5"/>
        <rFont val="Arial MT"/>
        <family val="2"/>
      </rPr>
      <t>CONCRETO EM ESTRUTURAS. AF_12/2015</t>
    </r>
  </si>
  <si>
    <r>
      <rPr>
        <sz val="6.5"/>
        <rFont val="Arial MT"/>
        <family val="2"/>
      </rPr>
      <t>1.1.5.</t>
    </r>
  </si>
  <si>
    <r>
      <rPr>
        <sz val="6.5"/>
        <rFont val="Arial MT"/>
        <family val="2"/>
      </rPr>
      <t>FABRICAÇÃO, MONTAGEM E DESMONTAGEM DE FÔRMA PARA VIGA BALDRAME, EM MADEIRA SERRADA, E=25 MM, 2 UTILIZAÇÕES. AF_06/2017</t>
    </r>
  </si>
  <si>
    <r>
      <rPr>
        <sz val="6.5"/>
        <rFont val="Arial MT"/>
        <family val="2"/>
      </rPr>
      <t>1.1.6.</t>
    </r>
  </si>
  <si>
    <r>
      <rPr>
        <sz val="6.5"/>
        <rFont val="Arial MT"/>
        <family val="2"/>
      </rPr>
      <t>SINAPI-I</t>
    </r>
  </si>
  <si>
    <r>
      <rPr>
        <sz val="6.5"/>
        <rFont val="Arial MT"/>
        <family val="2"/>
      </rPr>
      <t xml:space="preserve">TELA DE ARAME GALVANIZADA QUADRANGULAR / LOSANGULAR, FIO 2,77
</t>
    </r>
    <r>
      <rPr>
        <sz val="6.5"/>
        <rFont val="Arial MT"/>
        <family val="2"/>
      </rPr>
      <t>MM (12 BWG), MALHA 5 X 5 CM, H = 2 M</t>
    </r>
  </si>
  <si>
    <r>
      <rPr>
        <sz val="6.5"/>
        <rFont val="Arial MT"/>
        <family val="2"/>
      </rPr>
      <t>1.1.7.</t>
    </r>
  </si>
  <si>
    <r>
      <rPr>
        <sz val="6.5"/>
        <rFont val="Arial MT"/>
        <family val="2"/>
      </rPr>
      <t>TUBO PVC D=2</t>
    </r>
    <r>
      <rPr>
        <sz val="6.5"/>
        <rFont val="Microsoft Sans Serif"/>
        <family val="2"/>
      </rPr>
      <t xml:space="preserve"> </t>
    </r>
    <r>
      <rPr>
        <sz val="6.5"/>
        <rFont val="Arial MT"/>
        <family val="2"/>
      </rPr>
      <t xml:space="preserve">COM MATERIAL DRENANTE PARA DRENO/BARBACA -
</t>
    </r>
    <r>
      <rPr>
        <sz val="6.5"/>
        <rFont val="Arial MT"/>
        <family val="2"/>
      </rPr>
      <t>FORNECIMENTO E INSTALACAO</t>
    </r>
  </si>
  <si>
    <r>
      <rPr>
        <sz val="6.5"/>
        <rFont val="Arial MT"/>
        <family val="2"/>
      </rPr>
      <t>M</t>
    </r>
  </si>
  <si>
    <r>
      <rPr>
        <sz val="6.5"/>
        <rFont val="Arial MT"/>
        <family val="2"/>
      </rPr>
      <t>1.1.8.</t>
    </r>
  </si>
  <si>
    <r>
      <rPr>
        <sz val="6.5"/>
        <rFont val="Arial MT"/>
        <family val="2"/>
      </rPr>
      <t>COMP 02</t>
    </r>
  </si>
  <si>
    <r>
      <rPr>
        <sz val="6.5"/>
        <rFont val="Arial MT"/>
        <family val="2"/>
      </rPr>
      <t>CAMADA HORIZONTAL DRENANTE C/ PEDRA BRITDA 1 E 2</t>
    </r>
  </si>
  <si>
    <r>
      <rPr>
        <sz val="6.5"/>
        <rFont val="Arial MT"/>
        <family val="2"/>
      </rPr>
      <t>1.1.9.</t>
    </r>
  </si>
  <si>
    <r>
      <rPr>
        <sz val="6.5"/>
        <rFont val="Arial MT"/>
        <family val="2"/>
      </rPr>
      <t>73881/3</t>
    </r>
  </si>
  <si>
    <r>
      <rPr>
        <sz val="6.5"/>
        <rFont val="Arial MT"/>
        <family val="2"/>
      </rPr>
      <t>EXECUCAO DE DRENO COM MANTA GEOTEXTIL 400 G/M2</t>
    </r>
  </si>
  <si>
    <r>
      <rPr>
        <sz val="6.5"/>
        <rFont val="Arial MT"/>
        <family val="2"/>
      </rPr>
      <t>1.1.10.</t>
    </r>
  </si>
  <si>
    <r>
      <rPr>
        <sz val="6.5"/>
        <rFont val="Arial MT"/>
        <family val="2"/>
      </rPr>
      <t xml:space="preserve">COMPACTAÇÃO MECÂNICA DE SOLO PARA EXECUÇÃO DE RADIER, COM
</t>
    </r>
    <r>
      <rPr>
        <sz val="6.5"/>
        <rFont val="Arial MT"/>
        <family val="2"/>
      </rPr>
      <t>COMPACTADOR DE SOLOS A PERCUSSÃO. AF_09/2017</t>
    </r>
  </si>
  <si>
    <r>
      <rPr>
        <sz val="6.5"/>
        <rFont val="Arial MT"/>
        <family val="2"/>
      </rPr>
      <t>1.1.11.</t>
    </r>
  </si>
  <si>
    <r>
      <rPr>
        <sz val="6.5"/>
        <rFont val="Arial MT"/>
        <family val="2"/>
      </rPr>
      <t xml:space="preserve">ARMAÇÃO DE BLOCO, VIGA BALDRAME OU SAPATA UTILIZANDO AÇO CA-
</t>
    </r>
    <r>
      <rPr>
        <sz val="6.5"/>
        <rFont val="Arial MT"/>
        <family val="2"/>
      </rPr>
      <t>50 DE 10 MM - MONTAGEM. AF_06/2017</t>
    </r>
  </si>
  <si>
    <r>
      <rPr>
        <sz val="6.5"/>
        <rFont val="Arial MT"/>
        <family val="2"/>
      </rPr>
      <t>KG</t>
    </r>
  </si>
  <si>
    <r>
      <rPr>
        <sz val="6.5"/>
        <rFont val="Arial MT"/>
        <family val="2"/>
      </rPr>
      <t>1.1.12.</t>
    </r>
  </si>
  <si>
    <r>
      <rPr>
        <sz val="6.5"/>
        <rFont val="Arial MT"/>
        <family val="2"/>
      </rPr>
      <t xml:space="preserve">ARMAÇÃO DE BLOCO, VIGA BALDRAME E SAPATA UTILIZANDO AÇO CA-60
</t>
    </r>
    <r>
      <rPr>
        <sz val="6.5"/>
        <rFont val="Arial MT"/>
        <family val="2"/>
      </rPr>
      <t>DE 5 MM - MONTAGEM. AF_06/2017</t>
    </r>
  </si>
  <si>
    <r>
      <rPr>
        <b/>
        <sz val="6.5"/>
        <rFont val="Arial"/>
        <family val="2"/>
      </rPr>
      <t>1.2.</t>
    </r>
  </si>
  <si>
    <r>
      <rPr>
        <b/>
        <sz val="6.5"/>
        <rFont val="Arial"/>
        <family val="2"/>
      </rPr>
      <t>ESTUFA 02</t>
    </r>
  </si>
  <si>
    <r>
      <rPr>
        <sz val="6.5"/>
        <rFont val="Arial MT"/>
        <family val="2"/>
      </rPr>
      <t>1.2.1.</t>
    </r>
  </si>
  <si>
    <r>
      <rPr>
        <sz val="6.5"/>
        <rFont val="Arial MT"/>
        <family val="2"/>
      </rPr>
      <t>1.2.2.</t>
    </r>
  </si>
  <si>
    <r>
      <rPr>
        <sz val="6.5"/>
        <rFont val="Arial MT"/>
        <family val="2"/>
      </rPr>
      <t>1.2.3.</t>
    </r>
  </si>
  <si>
    <r>
      <rPr>
        <sz val="6.5"/>
        <rFont val="Arial MT"/>
        <family val="2"/>
      </rPr>
      <t>1.2.4.</t>
    </r>
  </si>
  <si>
    <r>
      <rPr>
        <sz val="6.5"/>
        <rFont val="Arial MT"/>
        <family val="2"/>
      </rPr>
      <t>1.2.5.</t>
    </r>
  </si>
  <si>
    <r>
      <rPr>
        <sz val="6.5"/>
        <rFont val="Arial MT"/>
        <family val="2"/>
      </rPr>
      <t>1.2.6.</t>
    </r>
  </si>
  <si>
    <r>
      <rPr>
        <sz val="6.5"/>
        <rFont val="Arial MT"/>
        <family val="2"/>
      </rPr>
      <t>1.2.7.</t>
    </r>
  </si>
  <si>
    <r>
      <rPr>
        <sz val="6.5"/>
        <rFont val="Arial MT"/>
        <family val="2"/>
      </rPr>
      <t>1.2.8.</t>
    </r>
  </si>
  <si>
    <r>
      <rPr>
        <sz val="6.5"/>
        <rFont val="Arial MT"/>
        <family val="2"/>
      </rPr>
      <t>1.2.9.</t>
    </r>
  </si>
  <si>
    <r>
      <rPr>
        <sz val="6.5"/>
        <rFont val="Arial MT"/>
        <family val="2"/>
      </rPr>
      <t>1.2.10.</t>
    </r>
  </si>
  <si>
    <r>
      <rPr>
        <sz val="6.5"/>
        <rFont val="Arial MT"/>
        <family val="2"/>
      </rPr>
      <t>1.2.11.</t>
    </r>
  </si>
  <si>
    <r>
      <rPr>
        <b/>
        <sz val="6.5"/>
        <rFont val="Arial"/>
        <family val="2"/>
      </rPr>
      <t>1.3.</t>
    </r>
  </si>
  <si>
    <r>
      <rPr>
        <b/>
        <sz val="6.5"/>
        <rFont val="Arial"/>
        <family val="2"/>
      </rPr>
      <t>ESTUFA 03</t>
    </r>
  </si>
  <si>
    <r>
      <rPr>
        <sz val="6.5"/>
        <rFont val="Arial MT"/>
        <family val="2"/>
      </rPr>
      <t>1.3.1.</t>
    </r>
  </si>
  <si>
    <r>
      <rPr>
        <sz val="6.5"/>
        <rFont val="Arial MT"/>
        <family val="2"/>
      </rPr>
      <t>1.3.2.</t>
    </r>
  </si>
  <si>
    <r>
      <rPr>
        <sz val="6.5"/>
        <rFont val="Arial MT"/>
        <family val="2"/>
      </rPr>
      <t>1.3.3.</t>
    </r>
  </si>
  <si>
    <r>
      <rPr>
        <sz val="6.5"/>
        <rFont val="Arial MT"/>
        <family val="2"/>
      </rPr>
      <t>1.3.4.</t>
    </r>
  </si>
  <si>
    <r>
      <rPr>
        <sz val="6.5"/>
        <rFont val="Arial MT"/>
        <family val="2"/>
      </rPr>
      <t>1.3.5.</t>
    </r>
  </si>
  <si>
    <r>
      <rPr>
        <sz val="6.5"/>
        <rFont val="Arial MT"/>
        <family val="2"/>
      </rPr>
      <t>1.3.6.</t>
    </r>
  </si>
  <si>
    <r>
      <rPr>
        <sz val="6.5"/>
        <rFont val="Arial MT"/>
        <family val="2"/>
      </rPr>
      <t>1.3.7.</t>
    </r>
  </si>
  <si>
    <r>
      <rPr>
        <sz val="6.5"/>
        <rFont val="Arial MT"/>
        <family val="2"/>
      </rPr>
      <t>1.3.8.</t>
    </r>
  </si>
  <si>
    <r>
      <rPr>
        <sz val="6.5"/>
        <rFont val="Arial MT"/>
        <family val="2"/>
      </rPr>
      <t>1.3.9.</t>
    </r>
  </si>
  <si>
    <r>
      <rPr>
        <sz val="6.5"/>
        <rFont val="Arial MT"/>
        <family val="2"/>
      </rPr>
      <t>1.3.10.</t>
    </r>
  </si>
  <si>
    <r>
      <rPr>
        <sz val="6.5"/>
        <rFont val="Arial MT"/>
        <family val="2"/>
      </rPr>
      <t>1.3.11.</t>
    </r>
  </si>
  <si>
    <r>
      <rPr>
        <b/>
        <sz val="6.5"/>
        <rFont val="Arial"/>
        <family val="2"/>
      </rPr>
      <t>1.4.</t>
    </r>
  </si>
  <si>
    <r>
      <rPr>
        <b/>
        <sz val="6.5"/>
        <rFont val="Arial"/>
        <family val="2"/>
      </rPr>
      <t>ESTUFA 04</t>
    </r>
  </si>
  <si>
    <r>
      <rPr>
        <sz val="6.5"/>
        <rFont val="Arial MT"/>
        <family val="2"/>
      </rPr>
      <t>1.4.1.</t>
    </r>
  </si>
  <si>
    <r>
      <rPr>
        <sz val="6.5"/>
        <rFont val="Arial MT"/>
        <family val="2"/>
      </rPr>
      <t>1.4.2.</t>
    </r>
  </si>
  <si>
    <r>
      <rPr>
        <sz val="6.5"/>
        <rFont val="Arial MT"/>
        <family val="2"/>
      </rPr>
      <t>1.4.3.</t>
    </r>
  </si>
  <si>
    <r>
      <rPr>
        <sz val="6.5"/>
        <rFont val="Arial MT"/>
        <family val="2"/>
      </rPr>
      <t>1.4.4.</t>
    </r>
  </si>
  <si>
    <r>
      <rPr>
        <sz val="6.5"/>
        <rFont val="Arial MT"/>
        <family val="2"/>
      </rPr>
      <t>1.4.5.</t>
    </r>
  </si>
  <si>
    <r>
      <rPr>
        <sz val="6.5"/>
        <rFont val="Arial MT"/>
        <family val="2"/>
      </rPr>
      <t>1.4.6.</t>
    </r>
  </si>
  <si>
    <r>
      <rPr>
        <sz val="6.5"/>
        <rFont val="Arial MT"/>
        <family val="2"/>
      </rPr>
      <t>1.4.7.</t>
    </r>
  </si>
  <si>
    <r>
      <rPr>
        <sz val="6.5"/>
        <rFont val="Arial MT"/>
        <family val="2"/>
      </rPr>
      <t>1.4.8.</t>
    </r>
  </si>
  <si>
    <r>
      <rPr>
        <sz val="6.5"/>
        <rFont val="Arial MT"/>
        <family val="2"/>
      </rPr>
      <t>1.4.9.</t>
    </r>
  </si>
  <si>
    <r>
      <rPr>
        <sz val="6.5"/>
        <rFont val="Arial MT"/>
        <family val="2"/>
      </rPr>
      <t>1.4.10.</t>
    </r>
  </si>
  <si>
    <r>
      <rPr>
        <sz val="6.5"/>
        <rFont val="Arial MT"/>
        <family val="2"/>
      </rPr>
      <t>1.4.11.</t>
    </r>
  </si>
  <si>
    <r>
      <rPr>
        <b/>
        <sz val="6.5"/>
        <rFont val="Arial"/>
        <family val="2"/>
      </rPr>
      <t>1.5.</t>
    </r>
  </si>
  <si>
    <r>
      <rPr>
        <b/>
        <sz val="6.5"/>
        <rFont val="Arial"/>
        <family val="2"/>
      </rPr>
      <t>ESTUFA 05</t>
    </r>
  </si>
  <si>
    <r>
      <rPr>
        <sz val="6.5"/>
        <rFont val="Arial MT"/>
        <family val="2"/>
      </rPr>
      <t>1.5.1.</t>
    </r>
  </si>
  <si>
    <r>
      <rPr>
        <sz val="6.5"/>
        <rFont val="Arial MT"/>
        <family val="2"/>
      </rPr>
      <t>1.5.2.</t>
    </r>
  </si>
  <si>
    <r>
      <rPr>
        <sz val="6.5"/>
        <rFont val="Arial MT"/>
        <family val="2"/>
      </rPr>
      <t>1.5.3.</t>
    </r>
  </si>
  <si>
    <r>
      <rPr>
        <sz val="6.5"/>
        <rFont val="Arial MT"/>
        <family val="2"/>
      </rPr>
      <t>1.5.4.</t>
    </r>
  </si>
  <si>
    <r>
      <rPr>
        <sz val="6.5"/>
        <rFont val="Arial MT"/>
        <family val="2"/>
      </rPr>
      <t>1.5.5.</t>
    </r>
  </si>
  <si>
    <r>
      <rPr>
        <sz val="6.5"/>
        <rFont val="Arial MT"/>
        <family val="2"/>
      </rPr>
      <t>1.5.6.</t>
    </r>
  </si>
  <si>
    <r>
      <rPr>
        <sz val="6.5"/>
        <rFont val="Arial MT"/>
        <family val="2"/>
      </rPr>
      <t>1.5.7.</t>
    </r>
  </si>
  <si>
    <r>
      <rPr>
        <sz val="6.5"/>
        <rFont val="Arial MT"/>
        <family val="2"/>
      </rPr>
      <t>1.5.8.</t>
    </r>
  </si>
  <si>
    <r>
      <rPr>
        <sz val="6.5"/>
        <rFont val="Arial MT"/>
        <family val="2"/>
      </rPr>
      <t>1.5.9.</t>
    </r>
  </si>
  <si>
    <r>
      <rPr>
        <sz val="6.5"/>
        <rFont val="Arial MT"/>
        <family val="2"/>
      </rPr>
      <t>1.5.10.</t>
    </r>
  </si>
  <si>
    <r>
      <rPr>
        <sz val="6.5"/>
        <rFont val="Arial MT"/>
        <family val="2"/>
      </rPr>
      <t>1.5.11.</t>
    </r>
  </si>
  <si>
    <r>
      <rPr>
        <b/>
        <sz val="6.5"/>
        <rFont val="Arial"/>
        <family val="2"/>
      </rPr>
      <t>1.6.</t>
    </r>
  </si>
  <si>
    <r>
      <rPr>
        <b/>
        <sz val="6.5"/>
        <rFont val="Arial"/>
        <family val="2"/>
      </rPr>
      <t>ESTUFA 06</t>
    </r>
  </si>
  <si>
    <r>
      <rPr>
        <sz val="6.5"/>
        <rFont val="Arial MT"/>
        <family val="2"/>
      </rPr>
      <t>1.6.1.</t>
    </r>
  </si>
  <si>
    <r>
      <rPr>
        <sz val="6.5"/>
        <rFont val="Arial MT"/>
        <family val="2"/>
      </rPr>
      <t>1.6.2.</t>
    </r>
  </si>
  <si>
    <r>
      <rPr>
        <sz val="6.5"/>
        <rFont val="Arial MT"/>
        <family val="2"/>
      </rPr>
      <t>1.6.3.</t>
    </r>
  </si>
  <si>
    <r>
      <rPr>
        <sz val="6.5"/>
        <rFont val="Arial MT"/>
        <family val="2"/>
      </rPr>
      <t>1.6.4.</t>
    </r>
  </si>
  <si>
    <r>
      <rPr>
        <sz val="6.5"/>
        <rFont val="Arial MT"/>
        <family val="2"/>
      </rPr>
      <t>1.6.5.</t>
    </r>
  </si>
  <si>
    <r>
      <rPr>
        <sz val="6.5"/>
        <rFont val="Arial MT"/>
        <family val="2"/>
      </rPr>
      <t>1.6.6.</t>
    </r>
  </si>
  <si>
    <r>
      <rPr>
        <sz val="6.5"/>
        <rFont val="Arial MT"/>
        <family val="2"/>
      </rPr>
      <t>1.6.7.</t>
    </r>
  </si>
  <si>
    <r>
      <rPr>
        <sz val="6.5"/>
        <rFont val="Arial MT"/>
        <family val="2"/>
      </rPr>
      <t>1.6.8.</t>
    </r>
  </si>
  <si>
    <r>
      <rPr>
        <sz val="6.5"/>
        <rFont val="Arial MT"/>
        <family val="2"/>
      </rPr>
      <t>1.6.9.</t>
    </r>
  </si>
  <si>
    <r>
      <rPr>
        <sz val="6.5"/>
        <rFont val="Arial MT"/>
        <family val="2"/>
      </rPr>
      <t>1.6.10.</t>
    </r>
  </si>
  <si>
    <r>
      <rPr>
        <sz val="6.5"/>
        <rFont val="Arial MT"/>
        <family val="2"/>
      </rPr>
      <t>1.6.11.</t>
    </r>
  </si>
  <si>
    <r>
      <rPr>
        <b/>
        <sz val="6.5"/>
        <rFont val="Arial"/>
        <family val="2"/>
      </rPr>
      <t>1.7.</t>
    </r>
  </si>
  <si>
    <r>
      <rPr>
        <b/>
        <sz val="6.5"/>
        <rFont val="Arial"/>
        <family val="2"/>
      </rPr>
      <t>ESTUFA 07</t>
    </r>
  </si>
  <si>
    <r>
      <rPr>
        <sz val="6.5"/>
        <rFont val="Arial MT"/>
        <family val="2"/>
      </rPr>
      <t>1.7.1.</t>
    </r>
  </si>
  <si>
    <r>
      <rPr>
        <sz val="6.5"/>
        <rFont val="Arial MT"/>
        <family val="2"/>
      </rPr>
      <t>1.7.2.</t>
    </r>
  </si>
  <si>
    <r>
      <rPr>
        <sz val="6.5"/>
        <rFont val="Arial MT"/>
        <family val="2"/>
      </rPr>
      <t>1.7.3.</t>
    </r>
  </si>
  <si>
    <r>
      <rPr>
        <sz val="6.5"/>
        <rFont val="Arial MT"/>
        <family val="2"/>
      </rPr>
      <t>1.7.4.</t>
    </r>
  </si>
  <si>
    <r>
      <rPr>
        <sz val="6.5"/>
        <rFont val="Arial MT"/>
        <family val="2"/>
      </rPr>
      <t>1.7.5.</t>
    </r>
  </si>
  <si>
    <r>
      <rPr>
        <sz val="6.5"/>
        <rFont val="Arial MT"/>
        <family val="2"/>
      </rPr>
      <t>1.7.6.</t>
    </r>
  </si>
  <si>
    <r>
      <rPr>
        <sz val="6.5"/>
        <rFont val="Arial MT"/>
        <family val="2"/>
      </rPr>
      <t>1.7.7.</t>
    </r>
  </si>
  <si>
    <r>
      <rPr>
        <sz val="6.5"/>
        <rFont val="Arial MT"/>
        <family val="2"/>
      </rPr>
      <t>1.7.8.</t>
    </r>
  </si>
  <si>
    <r>
      <rPr>
        <sz val="6.5"/>
        <rFont val="Arial MT"/>
        <family val="2"/>
      </rPr>
      <t>1.7.9.</t>
    </r>
  </si>
  <si>
    <r>
      <rPr>
        <sz val="6.5"/>
        <rFont val="Arial MT"/>
        <family val="2"/>
      </rPr>
      <t>1.7.10.</t>
    </r>
  </si>
  <si>
    <r>
      <rPr>
        <sz val="6.5"/>
        <rFont val="Arial MT"/>
        <family val="2"/>
      </rPr>
      <t>1.7.11.</t>
    </r>
  </si>
  <si>
    <r>
      <rPr>
        <sz val="6.5"/>
        <rFont val="Arial MT"/>
        <family val="2"/>
      </rPr>
      <t>-</t>
    </r>
  </si>
  <si>
    <r>
      <rPr>
        <sz val="6.5"/>
        <rFont val="Arial MT"/>
        <family val="2"/>
      </rPr>
      <t>(Sem Código)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</si>
</sst>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"/>
  </numFmts>
  <fonts count="9" x14ac:knownFonts="1">
    <font>
      <sz val="10"/>
      <color rgb="FF000000"/>
      <name val="Times New Roman"/>
      <charset val="204"/>
    </font>
    <font>
      <b/>
      <sz val="6.5"/>
      <name val="Arial"/>
    </font>
    <font>
      <b/>
      <sz val="6.5"/>
      <color rgb="FF000000"/>
      <name val="Arial"/>
      <family val="2"/>
    </font>
    <font>
      <sz val="6.5"/>
      <name val="Arial MT"/>
    </font>
    <font>
      <sz val="6.5"/>
      <color rgb="FF000000"/>
      <name val="Arial MT"/>
      <family val="2"/>
    </font>
    <font>
      <b/>
      <sz val="6.5"/>
      <name val="Arial"/>
      <family val="2"/>
    </font>
    <font>
      <sz val="6.5"/>
      <name val="Arial MT"/>
      <family val="2"/>
    </font>
    <font>
      <sz val="6.5"/>
      <name val="Microsoft Sans Serif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7F7F7F"/>
      </patternFill>
    </fill>
    <fill>
      <patternFill patternType="solid">
        <fgColor rgb="FF969696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2"/>
    </xf>
    <xf numFmtId="0" fontId="1" fillId="0" borderId="2" xfId="0" applyFont="1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right" vertical="top" shrinkToFit="1"/>
    </xf>
    <xf numFmtId="2" fontId="4" fillId="5" borderId="2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right" vertical="center" shrinkToFit="1"/>
    </xf>
    <xf numFmtId="2" fontId="4" fillId="5" borderId="2" xfId="0" applyNumberFormat="1" applyFont="1" applyFill="1" applyBorder="1" applyAlignment="1">
      <alignment horizontal="right" vertical="center" shrinkToFit="1"/>
    </xf>
    <xf numFmtId="0" fontId="1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right" vertical="top" wrapText="1" indent="1"/>
    </xf>
    <xf numFmtId="4" fontId="2" fillId="4" borderId="2" xfId="0" applyNumberFormat="1" applyFont="1" applyFill="1" applyBorder="1" applyAlignment="1">
      <alignment horizontal="right" vertical="top" shrinkToFit="1"/>
    </xf>
    <xf numFmtId="0" fontId="3" fillId="0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164" fontId="2" fillId="3" borderId="7" xfId="0" applyNumberFormat="1" applyFont="1" applyFill="1" applyBorder="1" applyAlignment="1">
      <alignment horizontal="left" vertical="top" shrinkToFit="1"/>
    </xf>
    <xf numFmtId="164" fontId="2" fillId="3" borderId="6" xfId="0" applyNumberFormat="1" applyFont="1" applyFill="1" applyBorder="1" applyAlignment="1">
      <alignment horizontal="left" vertical="top" shrinkToFit="1"/>
    </xf>
    <xf numFmtId="0" fontId="1" fillId="3" borderId="8" xfId="0" applyFont="1" applyFill="1" applyBorder="1" applyAlignment="1">
      <alignment horizontal="left" vertical="top" wrapText="1" indent="8"/>
    </xf>
    <xf numFmtId="0" fontId="1" fillId="3" borderId="7" xfId="0" applyFont="1" applyFill="1" applyBorder="1" applyAlignment="1">
      <alignment horizontal="left" vertical="top" wrapText="1" indent="8"/>
    </xf>
    <xf numFmtId="0" fontId="1" fillId="3" borderId="6" xfId="0" applyFont="1" applyFill="1" applyBorder="1" applyAlignment="1">
      <alignment horizontal="left" vertical="top" wrapText="1" indent="8"/>
    </xf>
    <xf numFmtId="4" fontId="2" fillId="3" borderId="8" xfId="0" applyNumberFormat="1" applyFont="1" applyFill="1" applyBorder="1" applyAlignment="1">
      <alignment horizontal="right" vertical="top" indent="2" shrinkToFit="1"/>
    </xf>
    <xf numFmtId="4" fontId="2" fillId="3" borderId="7" xfId="0" applyNumberFormat="1" applyFont="1" applyFill="1" applyBorder="1" applyAlignment="1">
      <alignment horizontal="right" vertical="top" indent="2" shrinkToFit="1"/>
    </xf>
    <xf numFmtId="0" fontId="3" fillId="0" borderId="1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wrapText="1"/>
    </xf>
    <xf numFmtId="2" fontId="4" fillId="5" borderId="1" xfId="0" applyNumberFormat="1" applyFont="1" applyFill="1" applyBorder="1" applyAlignment="1">
      <alignment horizontal="right" vertical="top" shrinkToFit="1"/>
    </xf>
    <xf numFmtId="0" fontId="0" fillId="4" borderId="10" xfId="0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 vertical="top" shrinkToFit="1"/>
    </xf>
    <xf numFmtId="4" fontId="4" fillId="0" borderId="1" xfId="0" applyNumberFormat="1" applyFont="1" applyFill="1" applyBorder="1" applyAlignment="1">
      <alignment horizontal="right" vertical="top" shrinkToFit="1"/>
    </xf>
    <xf numFmtId="0" fontId="1" fillId="4" borderId="12" xfId="0" applyFont="1" applyFill="1" applyBorder="1" applyAlignment="1">
      <alignment horizontal="right" vertical="top" wrapText="1" indent="1"/>
    </xf>
    <xf numFmtId="4" fontId="2" fillId="4" borderId="13" xfId="0" applyNumberFormat="1" applyFont="1" applyFill="1" applyBorder="1" applyAlignment="1">
      <alignment horizontal="right" vertical="top" shrinkToFit="1"/>
    </xf>
    <xf numFmtId="10" fontId="8" fillId="4" borderId="11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wrapText="1"/>
    </xf>
    <xf numFmtId="1" fontId="4" fillId="6" borderId="2" xfId="0" applyNumberFormat="1" applyFont="1" applyFill="1" applyBorder="1" applyAlignment="1">
      <alignment horizontal="center" vertical="top" shrinkToFit="1"/>
    </xf>
    <xf numFmtId="0" fontId="3" fillId="6" borderId="2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1" fontId="4" fillId="6" borderId="2" xfId="0" applyNumberFormat="1" applyFont="1" applyFill="1" applyBorder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top" wrapText="1" indent="2"/>
    </xf>
    <xf numFmtId="0" fontId="3" fillId="0" borderId="2" xfId="0" applyFont="1" applyFill="1" applyBorder="1" applyAlignment="1">
      <alignment horizontal="right" vertical="center" wrapText="1" indent="2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wrapText="1"/>
    </xf>
    <xf numFmtId="0" fontId="3" fillId="0" borderId="15" xfId="0" applyFont="1" applyFill="1" applyBorder="1" applyAlignment="1">
      <alignment horizontal="right" vertical="top" wrapText="1" indent="2"/>
    </xf>
    <xf numFmtId="0" fontId="3" fillId="0" borderId="16" xfId="0" applyFont="1" applyFill="1" applyBorder="1" applyAlignment="1">
      <alignment horizontal="right" vertical="top" wrapText="1" indent="2"/>
    </xf>
    <xf numFmtId="0" fontId="3" fillId="0" borderId="16" xfId="0" applyFont="1" applyFill="1" applyBorder="1" applyAlignment="1">
      <alignment horizontal="right" vertical="center" wrapText="1" indent="2"/>
    </xf>
    <xf numFmtId="0" fontId="3" fillId="0" borderId="17" xfId="0" applyFont="1" applyFill="1" applyBorder="1" applyAlignment="1">
      <alignment horizontal="right" vertical="top" wrapText="1" indent="2"/>
    </xf>
    <xf numFmtId="1" fontId="4" fillId="6" borderId="5" xfId="0" applyNumberFormat="1" applyFont="1" applyFill="1" applyBorder="1" applyAlignment="1">
      <alignment horizontal="center" vertical="top" shrinkToFit="1"/>
    </xf>
    <xf numFmtId="1" fontId="4" fillId="6" borderId="5" xfId="0" applyNumberFormat="1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right" vertical="top" wrapText="1" indent="2"/>
    </xf>
    <xf numFmtId="1" fontId="4" fillId="6" borderId="14" xfId="0" applyNumberFormat="1" applyFont="1" applyFill="1" applyBorder="1" applyAlignment="1">
      <alignment horizontal="center" vertical="top" shrinkToFit="1"/>
    </xf>
    <xf numFmtId="0" fontId="0" fillId="6" borderId="14" xfId="0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horizontal="right" vertical="top" shrinkToFit="1"/>
    </xf>
    <xf numFmtId="2" fontId="4" fillId="5" borderId="14" xfId="0" applyNumberFormat="1" applyFont="1" applyFill="1" applyBorder="1" applyAlignment="1">
      <alignment horizontal="right" vertical="top" shrinkToFit="1"/>
    </xf>
    <xf numFmtId="0" fontId="3" fillId="0" borderId="14" xfId="0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right" vertical="top" shrinkToFit="1"/>
    </xf>
    <xf numFmtId="4" fontId="4" fillId="0" borderId="9" xfId="0" applyNumberFormat="1" applyFont="1" applyFill="1" applyBorder="1" applyAlignment="1">
      <alignment horizontal="right" vertical="top" shrinkToFit="1"/>
    </xf>
    <xf numFmtId="0" fontId="3" fillId="0" borderId="18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right" vertical="top" wrapText="1" indent="2"/>
    </xf>
    <xf numFmtId="0" fontId="0" fillId="6" borderId="19" xfId="0" applyFill="1" applyBorder="1" applyAlignment="1">
      <alignment horizontal="left" wrapText="1"/>
    </xf>
    <xf numFmtId="0" fontId="3" fillId="6" borderId="19" xfId="0" applyFont="1" applyFill="1" applyBorder="1" applyAlignment="1">
      <alignment horizontal="left" vertical="top" wrapText="1"/>
    </xf>
    <xf numFmtId="0" fontId="3" fillId="6" borderId="19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right" vertical="top" wrapText="1" indent="1"/>
    </xf>
    <xf numFmtId="0" fontId="0" fillId="5" borderId="19" xfId="0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right" vertical="top" wrapText="1" inden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right" vertical="top" wrapText="1" indent="2"/>
    </xf>
    <xf numFmtId="0" fontId="0" fillId="6" borderId="22" xfId="0" applyFill="1" applyBorder="1" applyAlignment="1">
      <alignment horizontal="left" wrapText="1"/>
    </xf>
    <xf numFmtId="0" fontId="3" fillId="6" borderId="22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right" vertical="top" wrapText="1" indent="1"/>
    </xf>
    <xf numFmtId="0" fontId="0" fillId="5" borderId="22" xfId="0" applyFill="1" applyBorder="1" applyAlignment="1">
      <alignment horizontal="left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right" vertical="top" wrapText="1" indent="1"/>
    </xf>
    <xf numFmtId="0" fontId="1" fillId="4" borderId="3" xfId="0" applyFont="1" applyFill="1" applyBorder="1" applyAlignment="1">
      <alignment horizontal="right" vertical="top" wrapText="1" indent="1"/>
    </xf>
    <xf numFmtId="4" fontId="2" fillId="4" borderId="10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zoomScale="120" zoomScaleNormal="120" workbookViewId="0">
      <selection activeCell="H10" sqref="H10"/>
    </sheetView>
  </sheetViews>
  <sheetFormatPr defaultRowHeight="12.75" x14ac:dyDescent="0.2"/>
  <cols>
    <col min="1" max="1" width="10.83203125" customWidth="1"/>
    <col min="2" max="2" width="13.33203125" customWidth="1"/>
    <col min="3" max="3" width="13.5" customWidth="1"/>
    <col min="4" max="4" width="56.83203125" customWidth="1"/>
    <col min="5" max="5" width="9.33203125" customWidth="1"/>
    <col min="6" max="7" width="12.6640625" customWidth="1"/>
    <col min="8" max="8" width="8.83203125" customWidth="1"/>
    <col min="9" max="9" width="12.6640625" customWidth="1"/>
    <col min="10" max="10" width="13.5" customWidth="1"/>
  </cols>
  <sheetData>
    <row r="1" spans="1:10" ht="33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91" t="s">
        <v>6</v>
      </c>
      <c r="H1" s="1" t="s">
        <v>7</v>
      </c>
      <c r="I1" s="91" t="s">
        <v>8</v>
      </c>
      <c r="J1" s="91" t="s">
        <v>9</v>
      </c>
    </row>
    <row r="2" spans="1:10" ht="10.5" customHeight="1" x14ac:dyDescent="0.2">
      <c r="A2" s="20" t="s">
        <v>10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t="9" customHeight="1" x14ac:dyDescent="0.2">
      <c r="A3" s="23">
        <v>1</v>
      </c>
      <c r="B3" s="24"/>
      <c r="C3" s="25" t="s">
        <v>11</v>
      </c>
      <c r="D3" s="26"/>
      <c r="E3" s="27"/>
      <c r="F3" s="28">
        <f>J4+J17+J29+J41+J53+J65+J77</f>
        <v>0</v>
      </c>
      <c r="G3" s="29"/>
      <c r="H3" s="29"/>
      <c r="I3" s="29"/>
      <c r="J3" s="29"/>
    </row>
    <row r="4" spans="1:10" ht="13.5" customHeight="1" x14ac:dyDescent="0.2">
      <c r="A4" s="31" t="s">
        <v>12</v>
      </c>
      <c r="B4" s="17"/>
      <c r="C4" s="32"/>
      <c r="D4" s="31" t="s">
        <v>13</v>
      </c>
      <c r="E4" s="17"/>
      <c r="F4" s="32"/>
      <c r="G4" s="34"/>
      <c r="H4" s="39">
        <v>0.26869999999999999</v>
      </c>
      <c r="I4" s="37"/>
      <c r="J4" s="38">
        <f>SUM(J5:J16)</f>
        <v>0</v>
      </c>
    </row>
    <row r="5" spans="1:10" ht="9" customHeight="1" x14ac:dyDescent="0.2">
      <c r="A5" s="30" t="s">
        <v>15</v>
      </c>
      <c r="B5" s="47" t="s">
        <v>16</v>
      </c>
      <c r="C5" s="40" t="s">
        <v>17</v>
      </c>
      <c r="D5" s="41" t="s">
        <v>18</v>
      </c>
      <c r="E5" s="40" t="s">
        <v>19</v>
      </c>
      <c r="F5" s="7">
        <v>5</v>
      </c>
      <c r="G5" s="33">
        <v>0</v>
      </c>
      <c r="H5" s="49" t="s">
        <v>20</v>
      </c>
      <c r="I5" s="35">
        <f>G5*1.2687</f>
        <v>0</v>
      </c>
      <c r="J5" s="36">
        <f>F5*I5</f>
        <v>0</v>
      </c>
    </row>
    <row r="6" spans="1:10" ht="9" customHeight="1" x14ac:dyDescent="0.2">
      <c r="A6" s="6" t="s">
        <v>21</v>
      </c>
      <c r="B6" s="47" t="s">
        <v>16</v>
      </c>
      <c r="C6" s="42">
        <v>98519</v>
      </c>
      <c r="D6" s="43" t="s">
        <v>22</v>
      </c>
      <c r="E6" s="40" t="s">
        <v>19</v>
      </c>
      <c r="F6" s="7">
        <v>99.44</v>
      </c>
      <c r="G6" s="8">
        <v>0</v>
      </c>
      <c r="H6" s="50" t="s">
        <v>20</v>
      </c>
      <c r="I6" s="35">
        <f t="shared" ref="I6:I16" si="0">G6*1.2687</f>
        <v>0</v>
      </c>
      <c r="J6" s="36">
        <f t="shared" ref="J6:J16" si="1">F6*I6</f>
        <v>0</v>
      </c>
    </row>
    <row r="7" spans="1:10" ht="18" customHeight="1" x14ac:dyDescent="0.2">
      <c r="A7" s="6" t="s">
        <v>23</v>
      </c>
      <c r="B7" s="47" t="s">
        <v>16</v>
      </c>
      <c r="C7" s="42">
        <v>94964</v>
      </c>
      <c r="D7" s="44" t="s">
        <v>24</v>
      </c>
      <c r="E7" s="40" t="s">
        <v>25</v>
      </c>
      <c r="F7" s="7">
        <v>1.19</v>
      </c>
      <c r="G7" s="8">
        <v>0</v>
      </c>
      <c r="H7" s="50" t="s">
        <v>20</v>
      </c>
      <c r="I7" s="35">
        <f t="shared" si="0"/>
        <v>0</v>
      </c>
      <c r="J7" s="36">
        <f t="shared" si="1"/>
        <v>0</v>
      </c>
    </row>
    <row r="8" spans="1:10" ht="18" customHeight="1" x14ac:dyDescent="0.2">
      <c r="A8" s="6" t="s">
        <v>26</v>
      </c>
      <c r="B8" s="47" t="s">
        <v>16</v>
      </c>
      <c r="C8" s="42">
        <v>92873</v>
      </c>
      <c r="D8" s="44" t="s">
        <v>27</v>
      </c>
      <c r="E8" s="40" t="s">
        <v>25</v>
      </c>
      <c r="F8" s="7">
        <v>1.19</v>
      </c>
      <c r="G8" s="8">
        <v>0</v>
      </c>
      <c r="H8" s="50" t="s">
        <v>20</v>
      </c>
      <c r="I8" s="35">
        <f t="shared" si="0"/>
        <v>0</v>
      </c>
      <c r="J8" s="36">
        <f t="shared" si="1"/>
        <v>0</v>
      </c>
    </row>
    <row r="9" spans="1:10" ht="25.35" customHeight="1" x14ac:dyDescent="0.2">
      <c r="A9" s="9" t="s">
        <v>28</v>
      </c>
      <c r="B9" s="48" t="s">
        <v>16</v>
      </c>
      <c r="C9" s="45">
        <v>96533</v>
      </c>
      <c r="D9" s="43" t="s">
        <v>29</v>
      </c>
      <c r="E9" s="46" t="s">
        <v>19</v>
      </c>
      <c r="F9" s="10">
        <v>19.82</v>
      </c>
      <c r="G9" s="11">
        <v>0</v>
      </c>
      <c r="H9" s="51" t="s">
        <v>20</v>
      </c>
      <c r="I9" s="35">
        <f t="shared" si="0"/>
        <v>0</v>
      </c>
      <c r="J9" s="36">
        <f t="shared" si="1"/>
        <v>0</v>
      </c>
    </row>
    <row r="10" spans="1:10" ht="18" customHeight="1" x14ac:dyDescent="0.2">
      <c r="A10" s="6" t="s">
        <v>30</v>
      </c>
      <c r="B10" s="47" t="s">
        <v>31</v>
      </c>
      <c r="C10" s="42">
        <v>7158</v>
      </c>
      <c r="D10" s="44" t="s">
        <v>32</v>
      </c>
      <c r="E10" s="40" t="s">
        <v>19</v>
      </c>
      <c r="F10" s="7">
        <v>99.08</v>
      </c>
      <c r="G10" s="8">
        <v>0</v>
      </c>
      <c r="H10" s="50" t="s">
        <v>20</v>
      </c>
      <c r="I10" s="35">
        <f t="shared" si="0"/>
        <v>0</v>
      </c>
      <c r="J10" s="36">
        <f t="shared" si="1"/>
        <v>0</v>
      </c>
    </row>
    <row r="11" spans="1:10" ht="18" customHeight="1" x14ac:dyDescent="0.2">
      <c r="A11" s="6" t="s">
        <v>33</v>
      </c>
      <c r="B11" s="47" t="s">
        <v>16</v>
      </c>
      <c r="C11" s="42">
        <v>83679</v>
      </c>
      <c r="D11" s="44" t="s">
        <v>34</v>
      </c>
      <c r="E11" s="40" t="s">
        <v>35</v>
      </c>
      <c r="F11" s="7">
        <v>2</v>
      </c>
      <c r="G11" s="8">
        <v>0</v>
      </c>
      <c r="H11" s="50" t="s">
        <v>20</v>
      </c>
      <c r="I11" s="35">
        <f t="shared" si="0"/>
        <v>0</v>
      </c>
      <c r="J11" s="36">
        <f t="shared" si="1"/>
        <v>0</v>
      </c>
    </row>
    <row r="12" spans="1:10" ht="9" customHeight="1" x14ac:dyDescent="0.2">
      <c r="A12" s="6" t="s">
        <v>36</v>
      </c>
      <c r="B12" s="47" t="s">
        <v>16</v>
      </c>
      <c r="C12" s="40" t="s">
        <v>37</v>
      </c>
      <c r="D12" s="43" t="s">
        <v>38</v>
      </c>
      <c r="E12" s="40" t="s">
        <v>25</v>
      </c>
      <c r="F12" s="7">
        <v>19.88</v>
      </c>
      <c r="G12" s="8">
        <v>0</v>
      </c>
      <c r="H12" s="50" t="s">
        <v>20</v>
      </c>
      <c r="I12" s="35">
        <f t="shared" si="0"/>
        <v>0</v>
      </c>
      <c r="J12" s="36">
        <f t="shared" si="1"/>
        <v>0</v>
      </c>
    </row>
    <row r="13" spans="1:10" ht="9" customHeight="1" x14ac:dyDescent="0.2">
      <c r="A13" s="6" t="s">
        <v>39</v>
      </c>
      <c r="B13" s="47" t="s">
        <v>16</v>
      </c>
      <c r="C13" s="40" t="s">
        <v>40</v>
      </c>
      <c r="D13" s="43" t="s">
        <v>41</v>
      </c>
      <c r="E13" s="40" t="s">
        <v>19</v>
      </c>
      <c r="F13" s="7">
        <v>99.44</v>
      </c>
      <c r="G13" s="8">
        <v>0</v>
      </c>
      <c r="H13" s="50" t="s">
        <v>20</v>
      </c>
      <c r="I13" s="35">
        <f t="shared" si="0"/>
        <v>0</v>
      </c>
      <c r="J13" s="36">
        <f t="shared" si="1"/>
        <v>0</v>
      </c>
    </row>
    <row r="14" spans="1:10" ht="18" customHeight="1" x14ac:dyDescent="0.2">
      <c r="A14" s="6" t="s">
        <v>42</v>
      </c>
      <c r="B14" s="47" t="s">
        <v>16</v>
      </c>
      <c r="C14" s="42">
        <v>97083</v>
      </c>
      <c r="D14" s="44" t="s">
        <v>43</v>
      </c>
      <c r="E14" s="40" t="s">
        <v>19</v>
      </c>
      <c r="F14" s="7">
        <v>99.44</v>
      </c>
      <c r="G14" s="8">
        <v>0</v>
      </c>
      <c r="H14" s="50" t="s">
        <v>20</v>
      </c>
      <c r="I14" s="35">
        <f t="shared" si="0"/>
        <v>0</v>
      </c>
      <c r="J14" s="36">
        <f t="shared" si="1"/>
        <v>0</v>
      </c>
    </row>
    <row r="15" spans="1:10" ht="18" customHeight="1" x14ac:dyDescent="0.2">
      <c r="A15" s="6" t="s">
        <v>44</v>
      </c>
      <c r="B15" s="47" t="s">
        <v>16</v>
      </c>
      <c r="C15" s="42">
        <v>96546</v>
      </c>
      <c r="D15" s="44" t="s">
        <v>45</v>
      </c>
      <c r="E15" s="40" t="s">
        <v>46</v>
      </c>
      <c r="F15" s="7">
        <v>148.62</v>
      </c>
      <c r="G15" s="8">
        <v>0</v>
      </c>
      <c r="H15" s="50" t="s">
        <v>20</v>
      </c>
      <c r="I15" s="35">
        <f t="shared" si="0"/>
        <v>0</v>
      </c>
      <c r="J15" s="36">
        <f t="shared" si="1"/>
        <v>0</v>
      </c>
    </row>
    <row r="16" spans="1:10" ht="18" customHeight="1" x14ac:dyDescent="0.2">
      <c r="A16" s="6" t="s">
        <v>47</v>
      </c>
      <c r="B16" s="47" t="s">
        <v>16</v>
      </c>
      <c r="C16" s="42">
        <v>96543</v>
      </c>
      <c r="D16" s="44" t="s">
        <v>48</v>
      </c>
      <c r="E16" s="40" t="s">
        <v>46</v>
      </c>
      <c r="F16" s="7">
        <v>39.630000000000003</v>
      </c>
      <c r="G16" s="8">
        <v>0</v>
      </c>
      <c r="H16" s="50" t="s">
        <v>20</v>
      </c>
      <c r="I16" s="35">
        <f t="shared" si="0"/>
        <v>0</v>
      </c>
      <c r="J16" s="36">
        <f t="shared" si="1"/>
        <v>0</v>
      </c>
    </row>
    <row r="17" spans="1:10" ht="9" customHeight="1" x14ac:dyDescent="0.2">
      <c r="A17" s="12" t="s">
        <v>49</v>
      </c>
      <c r="B17" s="53"/>
      <c r="C17" s="4"/>
      <c r="D17" s="12" t="s">
        <v>50</v>
      </c>
      <c r="E17" s="4"/>
      <c r="F17" s="4"/>
      <c r="G17" s="4"/>
      <c r="H17" s="4"/>
      <c r="I17" s="13" t="s">
        <v>14</v>
      </c>
      <c r="J17" s="14">
        <f>SUM(J18:J28)</f>
        <v>0</v>
      </c>
    </row>
    <row r="18" spans="1:10" ht="9" customHeight="1" x14ac:dyDescent="0.2">
      <c r="A18" s="19" t="s">
        <v>51</v>
      </c>
      <c r="B18" s="54" t="s">
        <v>16</v>
      </c>
      <c r="C18" s="58">
        <v>98519</v>
      </c>
      <c r="D18" s="43" t="s">
        <v>22</v>
      </c>
      <c r="E18" s="40" t="s">
        <v>19</v>
      </c>
      <c r="F18" s="7">
        <v>216.12</v>
      </c>
      <c r="G18" s="8">
        <v>0</v>
      </c>
      <c r="H18" s="50" t="s">
        <v>20</v>
      </c>
      <c r="I18" s="35">
        <f t="shared" ref="I18:I28" si="2">G18*1.2687</f>
        <v>0</v>
      </c>
      <c r="J18" s="36">
        <f t="shared" ref="J18:J28" si="3">F18*I18</f>
        <v>0</v>
      </c>
    </row>
    <row r="19" spans="1:10" ht="18" customHeight="1" x14ac:dyDescent="0.2">
      <c r="A19" s="19" t="s">
        <v>52</v>
      </c>
      <c r="B19" s="55" t="s">
        <v>16</v>
      </c>
      <c r="C19" s="58">
        <v>94964</v>
      </c>
      <c r="D19" s="44" t="s">
        <v>24</v>
      </c>
      <c r="E19" s="40" t="s">
        <v>25</v>
      </c>
      <c r="F19" s="7">
        <v>1.44</v>
      </c>
      <c r="G19" s="8">
        <v>0</v>
      </c>
      <c r="H19" s="50" t="s">
        <v>20</v>
      </c>
      <c r="I19" s="35">
        <f t="shared" si="2"/>
        <v>0</v>
      </c>
      <c r="J19" s="36">
        <f t="shared" si="3"/>
        <v>0</v>
      </c>
    </row>
    <row r="20" spans="1:10" ht="18" customHeight="1" x14ac:dyDescent="0.2">
      <c r="A20" s="19" t="s">
        <v>53</v>
      </c>
      <c r="B20" s="55" t="s">
        <v>16</v>
      </c>
      <c r="C20" s="58">
        <v>92873</v>
      </c>
      <c r="D20" s="44" t="s">
        <v>27</v>
      </c>
      <c r="E20" s="40" t="s">
        <v>25</v>
      </c>
      <c r="F20" s="7">
        <v>1.44</v>
      </c>
      <c r="G20" s="8">
        <v>0</v>
      </c>
      <c r="H20" s="50" t="s">
        <v>20</v>
      </c>
      <c r="I20" s="35">
        <f t="shared" si="2"/>
        <v>0</v>
      </c>
      <c r="J20" s="36">
        <f t="shared" si="3"/>
        <v>0</v>
      </c>
    </row>
    <row r="21" spans="1:10" ht="25.35" customHeight="1" x14ac:dyDescent="0.2">
      <c r="A21" s="52" t="s">
        <v>54</v>
      </c>
      <c r="B21" s="56" t="s">
        <v>16</v>
      </c>
      <c r="C21" s="59">
        <v>96533</v>
      </c>
      <c r="D21" s="43" t="s">
        <v>29</v>
      </c>
      <c r="E21" s="46" t="s">
        <v>19</v>
      </c>
      <c r="F21" s="10">
        <v>24</v>
      </c>
      <c r="G21" s="11">
        <v>0</v>
      </c>
      <c r="H21" s="51" t="s">
        <v>20</v>
      </c>
      <c r="I21" s="35">
        <f t="shared" si="2"/>
        <v>0</v>
      </c>
      <c r="J21" s="36">
        <f t="shared" si="3"/>
        <v>0</v>
      </c>
    </row>
    <row r="22" spans="1:10" ht="18" customHeight="1" x14ac:dyDescent="0.2">
      <c r="A22" s="19" t="s">
        <v>55</v>
      </c>
      <c r="B22" s="55" t="s">
        <v>31</v>
      </c>
      <c r="C22" s="58">
        <v>7158</v>
      </c>
      <c r="D22" s="44" t="s">
        <v>32</v>
      </c>
      <c r="E22" s="40" t="s">
        <v>19</v>
      </c>
      <c r="F22" s="7">
        <v>120</v>
      </c>
      <c r="G22" s="8">
        <v>0</v>
      </c>
      <c r="H22" s="50" t="s">
        <v>20</v>
      </c>
      <c r="I22" s="35">
        <f t="shared" si="2"/>
        <v>0</v>
      </c>
      <c r="J22" s="36">
        <f t="shared" si="3"/>
        <v>0</v>
      </c>
    </row>
    <row r="23" spans="1:10" ht="18" customHeight="1" x14ac:dyDescent="0.2">
      <c r="A23" s="19" t="s">
        <v>56</v>
      </c>
      <c r="B23" s="55" t="s">
        <v>16</v>
      </c>
      <c r="C23" s="58">
        <v>83679</v>
      </c>
      <c r="D23" s="44" t="s">
        <v>34</v>
      </c>
      <c r="E23" s="40" t="s">
        <v>35</v>
      </c>
      <c r="F23" s="7">
        <v>2</v>
      </c>
      <c r="G23" s="8">
        <v>0</v>
      </c>
      <c r="H23" s="50" t="s">
        <v>20</v>
      </c>
      <c r="I23" s="35">
        <f t="shared" si="2"/>
        <v>0</v>
      </c>
      <c r="J23" s="36">
        <f t="shared" si="3"/>
        <v>0</v>
      </c>
    </row>
    <row r="24" spans="1:10" ht="9" customHeight="1" x14ac:dyDescent="0.2">
      <c r="A24" s="19" t="s">
        <v>57</v>
      </c>
      <c r="B24" s="55" t="s">
        <v>16</v>
      </c>
      <c r="C24" s="60" t="s">
        <v>37</v>
      </c>
      <c r="D24" s="43" t="s">
        <v>38</v>
      </c>
      <c r="E24" s="40" t="s">
        <v>25</v>
      </c>
      <c r="F24" s="7">
        <v>43.22</v>
      </c>
      <c r="G24" s="8">
        <v>0</v>
      </c>
      <c r="H24" s="50" t="s">
        <v>20</v>
      </c>
      <c r="I24" s="35">
        <f t="shared" si="2"/>
        <v>0</v>
      </c>
      <c r="J24" s="36">
        <f t="shared" si="3"/>
        <v>0</v>
      </c>
    </row>
    <row r="25" spans="1:10" ht="9" customHeight="1" x14ac:dyDescent="0.2">
      <c r="A25" s="19" t="s">
        <v>58</v>
      </c>
      <c r="B25" s="55" t="s">
        <v>16</v>
      </c>
      <c r="C25" s="60" t="s">
        <v>40</v>
      </c>
      <c r="D25" s="43" t="s">
        <v>41</v>
      </c>
      <c r="E25" s="40" t="s">
        <v>19</v>
      </c>
      <c r="F25" s="7">
        <v>216.12</v>
      </c>
      <c r="G25" s="8">
        <v>0</v>
      </c>
      <c r="H25" s="50" t="s">
        <v>20</v>
      </c>
      <c r="I25" s="35">
        <f t="shared" si="2"/>
        <v>0</v>
      </c>
      <c r="J25" s="36">
        <f t="shared" si="3"/>
        <v>0</v>
      </c>
    </row>
    <row r="26" spans="1:10" ht="18" customHeight="1" x14ac:dyDescent="0.2">
      <c r="A26" s="19" t="s">
        <v>59</v>
      </c>
      <c r="B26" s="55" t="s">
        <v>16</v>
      </c>
      <c r="C26" s="58">
        <v>97083</v>
      </c>
      <c r="D26" s="44" t="s">
        <v>43</v>
      </c>
      <c r="E26" s="40" t="s">
        <v>19</v>
      </c>
      <c r="F26" s="7">
        <v>216.12</v>
      </c>
      <c r="G26" s="8">
        <v>0</v>
      </c>
      <c r="H26" s="50" t="s">
        <v>20</v>
      </c>
      <c r="I26" s="35">
        <f t="shared" si="2"/>
        <v>0</v>
      </c>
      <c r="J26" s="36">
        <f t="shared" si="3"/>
        <v>0</v>
      </c>
    </row>
    <row r="27" spans="1:10" ht="27" x14ac:dyDescent="0.2">
      <c r="A27" s="19" t="s">
        <v>60</v>
      </c>
      <c r="B27" s="55" t="s">
        <v>16</v>
      </c>
      <c r="C27" s="58">
        <v>96546</v>
      </c>
      <c r="D27" s="44" t="s">
        <v>45</v>
      </c>
      <c r="E27" s="40" t="s">
        <v>46</v>
      </c>
      <c r="F27" s="7">
        <v>180</v>
      </c>
      <c r="G27" s="8">
        <v>0</v>
      </c>
      <c r="H27" s="50" t="s">
        <v>20</v>
      </c>
      <c r="I27" s="35">
        <f t="shared" si="2"/>
        <v>0</v>
      </c>
      <c r="J27" s="36">
        <f t="shared" si="3"/>
        <v>0</v>
      </c>
    </row>
    <row r="28" spans="1:10" ht="27" x14ac:dyDescent="0.2">
      <c r="A28" s="19" t="s">
        <v>61</v>
      </c>
      <c r="B28" s="57" t="s">
        <v>16</v>
      </c>
      <c r="C28" s="58">
        <v>96543</v>
      </c>
      <c r="D28" s="44" t="s">
        <v>48</v>
      </c>
      <c r="E28" s="40" t="s">
        <v>46</v>
      </c>
      <c r="F28" s="7">
        <v>48</v>
      </c>
      <c r="G28" s="8">
        <v>0</v>
      </c>
      <c r="H28" s="50" t="s">
        <v>20</v>
      </c>
      <c r="I28" s="35">
        <f t="shared" si="2"/>
        <v>0</v>
      </c>
      <c r="J28" s="36">
        <f t="shared" si="3"/>
        <v>0</v>
      </c>
    </row>
    <row r="29" spans="1:10" ht="10.5" customHeight="1" x14ac:dyDescent="0.2">
      <c r="A29" s="12" t="s">
        <v>62</v>
      </c>
      <c r="B29" s="5"/>
      <c r="C29" s="4"/>
      <c r="D29" s="12" t="s">
        <v>63</v>
      </c>
      <c r="E29" s="4"/>
      <c r="F29" s="4"/>
      <c r="G29" s="4"/>
      <c r="H29" s="4"/>
      <c r="I29" s="13" t="s">
        <v>14</v>
      </c>
      <c r="J29" s="14">
        <f>SUM(J30:J40)</f>
        <v>0</v>
      </c>
    </row>
    <row r="30" spans="1:10" x14ac:dyDescent="0.2">
      <c r="A30" s="6" t="s">
        <v>64</v>
      </c>
      <c r="B30" s="47" t="s">
        <v>16</v>
      </c>
      <c r="C30" s="42">
        <v>98519</v>
      </c>
      <c r="D30" s="43" t="s">
        <v>22</v>
      </c>
      <c r="E30" s="40" t="s">
        <v>19</v>
      </c>
      <c r="F30" s="7">
        <v>263.08</v>
      </c>
      <c r="G30" s="8">
        <v>0</v>
      </c>
      <c r="H30" s="50" t="s">
        <v>20</v>
      </c>
      <c r="I30" s="35">
        <f t="shared" ref="I30" si="4">G30*1.2687</f>
        <v>0</v>
      </c>
      <c r="J30" s="36">
        <f>F30*I30</f>
        <v>0</v>
      </c>
    </row>
    <row r="31" spans="1:10" ht="27" x14ac:dyDescent="0.2">
      <c r="A31" s="6" t="s">
        <v>65</v>
      </c>
      <c r="B31" s="47" t="s">
        <v>16</v>
      </c>
      <c r="C31" s="42">
        <v>94964</v>
      </c>
      <c r="D31" s="44" t="s">
        <v>24</v>
      </c>
      <c r="E31" s="40" t="s">
        <v>25</v>
      </c>
      <c r="F31" s="7">
        <v>1.6</v>
      </c>
      <c r="G31" s="8">
        <v>0</v>
      </c>
      <c r="H31" s="50" t="s">
        <v>20</v>
      </c>
      <c r="I31" s="35">
        <f>G31*1.2687</f>
        <v>0</v>
      </c>
      <c r="J31" s="36">
        <f>F31*I31</f>
        <v>0</v>
      </c>
    </row>
    <row r="32" spans="1:10" ht="27" x14ac:dyDescent="0.2">
      <c r="A32" s="6" t="s">
        <v>66</v>
      </c>
      <c r="B32" s="47" t="s">
        <v>16</v>
      </c>
      <c r="C32" s="42">
        <v>92873</v>
      </c>
      <c r="D32" s="44" t="s">
        <v>27</v>
      </c>
      <c r="E32" s="40" t="s">
        <v>25</v>
      </c>
      <c r="F32" s="7">
        <v>1.6</v>
      </c>
      <c r="G32" s="8">
        <v>0</v>
      </c>
      <c r="H32" s="50" t="s">
        <v>20</v>
      </c>
      <c r="I32" s="35">
        <f>G32*1.2687</f>
        <v>0</v>
      </c>
      <c r="J32" s="36">
        <f t="shared" ref="J31:J40" si="5">F32*I32</f>
        <v>0</v>
      </c>
    </row>
    <row r="33" spans="1:10" ht="27" x14ac:dyDescent="0.2">
      <c r="A33" s="9" t="s">
        <v>67</v>
      </c>
      <c r="B33" s="48" t="s">
        <v>16</v>
      </c>
      <c r="C33" s="45">
        <v>96533</v>
      </c>
      <c r="D33" s="43" t="s">
        <v>29</v>
      </c>
      <c r="E33" s="46" t="s">
        <v>19</v>
      </c>
      <c r="F33" s="10">
        <v>27.77</v>
      </c>
      <c r="G33" s="11">
        <v>0</v>
      </c>
      <c r="H33" s="51" t="s">
        <v>20</v>
      </c>
      <c r="I33" s="35">
        <f t="shared" ref="I31:I40" si="6">G33*1.2687</f>
        <v>0</v>
      </c>
      <c r="J33" s="36">
        <f t="shared" si="5"/>
        <v>0</v>
      </c>
    </row>
    <row r="34" spans="1:10" ht="27" x14ac:dyDescent="0.2">
      <c r="A34" s="6" t="s">
        <v>68</v>
      </c>
      <c r="B34" s="47" t="s">
        <v>31</v>
      </c>
      <c r="C34" s="42">
        <v>7158</v>
      </c>
      <c r="D34" s="44" t="s">
        <v>32</v>
      </c>
      <c r="E34" s="40" t="s">
        <v>19</v>
      </c>
      <c r="F34" s="7">
        <v>133.84</v>
      </c>
      <c r="G34" s="8">
        <v>0</v>
      </c>
      <c r="H34" s="50" t="s">
        <v>20</v>
      </c>
      <c r="I34" s="35">
        <f t="shared" si="6"/>
        <v>0</v>
      </c>
      <c r="J34" s="36">
        <f t="shared" si="5"/>
        <v>0</v>
      </c>
    </row>
    <row r="35" spans="1:10" ht="18" x14ac:dyDescent="0.2">
      <c r="A35" s="6" t="s">
        <v>69</v>
      </c>
      <c r="B35" s="47" t="s">
        <v>16</v>
      </c>
      <c r="C35" s="42">
        <v>83679</v>
      </c>
      <c r="D35" s="44" t="s">
        <v>34</v>
      </c>
      <c r="E35" s="40" t="s">
        <v>35</v>
      </c>
      <c r="F35" s="7">
        <v>3</v>
      </c>
      <c r="G35" s="8">
        <v>0</v>
      </c>
      <c r="H35" s="50" t="s">
        <v>20</v>
      </c>
      <c r="I35" s="35">
        <f t="shared" si="6"/>
        <v>0</v>
      </c>
      <c r="J35" s="36">
        <f t="shared" si="5"/>
        <v>0</v>
      </c>
    </row>
    <row r="36" spans="1:10" x14ac:dyDescent="0.2">
      <c r="A36" s="6" t="s">
        <v>70</v>
      </c>
      <c r="B36" s="47" t="s">
        <v>16</v>
      </c>
      <c r="C36" s="40" t="s">
        <v>37</v>
      </c>
      <c r="D36" s="43" t="s">
        <v>38</v>
      </c>
      <c r="E36" s="40" t="s">
        <v>25</v>
      </c>
      <c r="F36" s="7">
        <v>52.62</v>
      </c>
      <c r="G36" s="8">
        <v>0</v>
      </c>
      <c r="H36" s="50" t="s">
        <v>20</v>
      </c>
      <c r="I36" s="35">
        <f t="shared" si="6"/>
        <v>0</v>
      </c>
      <c r="J36" s="36">
        <f t="shared" si="5"/>
        <v>0</v>
      </c>
    </row>
    <row r="37" spans="1:10" x14ac:dyDescent="0.2">
      <c r="A37" s="6" t="s">
        <v>71</v>
      </c>
      <c r="B37" s="47" t="s">
        <v>16</v>
      </c>
      <c r="C37" s="40" t="s">
        <v>40</v>
      </c>
      <c r="D37" s="43" t="s">
        <v>41</v>
      </c>
      <c r="E37" s="40" t="s">
        <v>19</v>
      </c>
      <c r="F37" s="7">
        <v>263.08</v>
      </c>
      <c r="G37" s="8">
        <v>0</v>
      </c>
      <c r="H37" s="50" t="s">
        <v>20</v>
      </c>
      <c r="I37" s="35">
        <f t="shared" si="6"/>
        <v>0</v>
      </c>
      <c r="J37" s="36">
        <f t="shared" si="5"/>
        <v>0</v>
      </c>
    </row>
    <row r="38" spans="1:10" ht="27" x14ac:dyDescent="0.2">
      <c r="A38" s="6" t="s">
        <v>72</v>
      </c>
      <c r="B38" s="47" t="s">
        <v>16</v>
      </c>
      <c r="C38" s="42">
        <v>97083</v>
      </c>
      <c r="D38" s="44" t="s">
        <v>43</v>
      </c>
      <c r="E38" s="40" t="s">
        <v>19</v>
      </c>
      <c r="F38" s="7">
        <v>263.08</v>
      </c>
      <c r="G38" s="8">
        <v>0</v>
      </c>
      <c r="H38" s="50" t="s">
        <v>20</v>
      </c>
      <c r="I38" s="35">
        <f t="shared" si="6"/>
        <v>0</v>
      </c>
      <c r="J38" s="36">
        <f t="shared" si="5"/>
        <v>0</v>
      </c>
    </row>
    <row r="39" spans="1:10" ht="27" x14ac:dyDescent="0.2">
      <c r="A39" s="6" t="s">
        <v>73</v>
      </c>
      <c r="B39" s="47" t="s">
        <v>16</v>
      </c>
      <c r="C39" s="42">
        <v>96546</v>
      </c>
      <c r="D39" s="44" t="s">
        <v>45</v>
      </c>
      <c r="E39" s="40" t="s">
        <v>46</v>
      </c>
      <c r="F39" s="7">
        <v>200.76</v>
      </c>
      <c r="G39" s="8">
        <v>0</v>
      </c>
      <c r="H39" s="50" t="s">
        <v>20</v>
      </c>
      <c r="I39" s="35">
        <f t="shared" si="6"/>
        <v>0</v>
      </c>
      <c r="J39" s="36">
        <f t="shared" si="5"/>
        <v>0</v>
      </c>
    </row>
    <row r="40" spans="1:10" ht="27" x14ac:dyDescent="0.2">
      <c r="A40" s="6" t="s">
        <v>74</v>
      </c>
      <c r="B40" s="47" t="s">
        <v>16</v>
      </c>
      <c r="C40" s="42">
        <v>96543</v>
      </c>
      <c r="D40" s="44" t="s">
        <v>48</v>
      </c>
      <c r="E40" s="40" t="s">
        <v>46</v>
      </c>
      <c r="F40" s="7">
        <v>53.53</v>
      </c>
      <c r="G40" s="8">
        <v>0</v>
      </c>
      <c r="H40" s="50" t="s">
        <v>20</v>
      </c>
      <c r="I40" s="35">
        <f t="shared" si="6"/>
        <v>0</v>
      </c>
      <c r="J40" s="36">
        <f t="shared" si="5"/>
        <v>0</v>
      </c>
    </row>
    <row r="41" spans="1:10" ht="10.5" customHeight="1" x14ac:dyDescent="0.2">
      <c r="A41" s="12" t="s">
        <v>75</v>
      </c>
      <c r="B41" s="4"/>
      <c r="C41" s="4"/>
      <c r="D41" s="12" t="s">
        <v>76</v>
      </c>
      <c r="E41" s="4"/>
      <c r="F41" s="4"/>
      <c r="G41" s="4"/>
      <c r="H41" s="4"/>
      <c r="I41" s="13" t="s">
        <v>14</v>
      </c>
      <c r="J41" s="14">
        <f>SUM(J42:J52)</f>
        <v>0</v>
      </c>
    </row>
    <row r="42" spans="1:10" x14ac:dyDescent="0.2">
      <c r="A42" s="6" t="s">
        <v>77</v>
      </c>
      <c r="B42" s="47" t="s">
        <v>16</v>
      </c>
      <c r="C42" s="42">
        <v>98519</v>
      </c>
      <c r="D42" s="43" t="s">
        <v>22</v>
      </c>
      <c r="E42" s="40" t="s">
        <v>19</v>
      </c>
      <c r="F42" s="7">
        <v>71.41</v>
      </c>
      <c r="G42" s="8">
        <v>0</v>
      </c>
      <c r="H42" s="50" t="s">
        <v>20</v>
      </c>
      <c r="I42" s="35">
        <f>G42*1.2687</f>
        <v>0</v>
      </c>
      <c r="J42" s="36">
        <f>F42*I42</f>
        <v>0</v>
      </c>
    </row>
    <row r="43" spans="1:10" ht="27" x14ac:dyDescent="0.2">
      <c r="A43" s="6" t="s">
        <v>78</v>
      </c>
      <c r="B43" s="47" t="s">
        <v>16</v>
      </c>
      <c r="C43" s="42">
        <v>94964</v>
      </c>
      <c r="D43" s="44" t="s">
        <v>24</v>
      </c>
      <c r="E43" s="40" t="s">
        <v>25</v>
      </c>
      <c r="F43" s="7">
        <v>0.92</v>
      </c>
      <c r="G43" s="8">
        <v>0</v>
      </c>
      <c r="H43" s="50" t="s">
        <v>20</v>
      </c>
      <c r="I43" s="35">
        <f>G43*1.2687</f>
        <v>0</v>
      </c>
      <c r="J43" s="36">
        <f>F43*I43</f>
        <v>0</v>
      </c>
    </row>
    <row r="44" spans="1:10" ht="27" x14ac:dyDescent="0.2">
      <c r="A44" s="6" t="s">
        <v>79</v>
      </c>
      <c r="B44" s="47" t="s">
        <v>16</v>
      </c>
      <c r="C44" s="42">
        <v>92873</v>
      </c>
      <c r="D44" s="44" t="s">
        <v>27</v>
      </c>
      <c r="E44" s="40" t="s">
        <v>25</v>
      </c>
      <c r="F44" s="7">
        <v>0.92</v>
      </c>
      <c r="G44" s="8">
        <v>0</v>
      </c>
      <c r="H44" s="50" t="s">
        <v>20</v>
      </c>
      <c r="I44" s="35">
        <f>G44*1.2687</f>
        <v>0</v>
      </c>
      <c r="J44" s="36">
        <f>F44*I44</f>
        <v>0</v>
      </c>
    </row>
    <row r="45" spans="1:10" ht="27" x14ac:dyDescent="0.2">
      <c r="A45" s="9" t="s">
        <v>80</v>
      </c>
      <c r="B45" s="48" t="s">
        <v>16</v>
      </c>
      <c r="C45" s="45">
        <v>96533</v>
      </c>
      <c r="D45" s="43" t="s">
        <v>29</v>
      </c>
      <c r="E45" s="46" t="s">
        <v>19</v>
      </c>
      <c r="F45" s="10">
        <v>15.29</v>
      </c>
      <c r="G45" s="11">
        <v>0</v>
      </c>
      <c r="H45" s="51" t="s">
        <v>20</v>
      </c>
      <c r="I45" s="35">
        <f>G45*1.2687</f>
        <v>0</v>
      </c>
      <c r="J45" s="36">
        <f>F45*I45</f>
        <v>0</v>
      </c>
    </row>
    <row r="46" spans="1:10" ht="27" x14ac:dyDescent="0.2">
      <c r="A46" s="6" t="s">
        <v>81</v>
      </c>
      <c r="B46" s="47" t="s">
        <v>31</v>
      </c>
      <c r="C46" s="42">
        <v>7158</v>
      </c>
      <c r="D46" s="44" t="s">
        <v>32</v>
      </c>
      <c r="E46" s="40" t="s">
        <v>19</v>
      </c>
      <c r="F46" s="7">
        <v>76.48</v>
      </c>
      <c r="G46" s="8">
        <v>0</v>
      </c>
      <c r="H46" s="50" t="s">
        <v>20</v>
      </c>
      <c r="I46" s="35">
        <f t="shared" ref="I42:I52" si="7">G46*1.2687</f>
        <v>0</v>
      </c>
      <c r="J46" s="36">
        <f>F46*I46</f>
        <v>0</v>
      </c>
    </row>
    <row r="47" spans="1:10" ht="18" x14ac:dyDescent="0.2">
      <c r="A47" s="6" t="s">
        <v>82</v>
      </c>
      <c r="B47" s="47" t="s">
        <v>16</v>
      </c>
      <c r="C47" s="42">
        <v>83679</v>
      </c>
      <c r="D47" s="44" t="s">
        <v>34</v>
      </c>
      <c r="E47" s="40" t="s">
        <v>35</v>
      </c>
      <c r="F47" s="7">
        <v>3</v>
      </c>
      <c r="G47" s="8">
        <v>0</v>
      </c>
      <c r="H47" s="50" t="s">
        <v>20</v>
      </c>
      <c r="I47" s="35">
        <f t="shared" si="7"/>
        <v>0</v>
      </c>
      <c r="J47" s="36">
        <f>F47*I47</f>
        <v>0</v>
      </c>
    </row>
    <row r="48" spans="1:10" x14ac:dyDescent="0.2">
      <c r="A48" s="6" t="s">
        <v>83</v>
      </c>
      <c r="B48" s="47" t="s">
        <v>16</v>
      </c>
      <c r="C48" s="40" t="s">
        <v>37</v>
      </c>
      <c r="D48" s="43" t="s">
        <v>38</v>
      </c>
      <c r="E48" s="40" t="s">
        <v>25</v>
      </c>
      <c r="F48" s="7">
        <v>14.28</v>
      </c>
      <c r="G48" s="8">
        <v>0</v>
      </c>
      <c r="H48" s="50" t="s">
        <v>20</v>
      </c>
      <c r="I48" s="35">
        <f t="shared" si="7"/>
        <v>0</v>
      </c>
      <c r="J48" s="36">
        <f t="shared" ref="J42:J52" si="8">F48*I48</f>
        <v>0</v>
      </c>
    </row>
    <row r="49" spans="1:10" x14ac:dyDescent="0.2">
      <c r="A49" s="6" t="s">
        <v>84</v>
      </c>
      <c r="B49" s="47" t="s">
        <v>16</v>
      </c>
      <c r="C49" s="40" t="s">
        <v>40</v>
      </c>
      <c r="D49" s="43" t="s">
        <v>41</v>
      </c>
      <c r="E49" s="40" t="s">
        <v>19</v>
      </c>
      <c r="F49" s="7">
        <v>71.41</v>
      </c>
      <c r="G49" s="8">
        <v>0</v>
      </c>
      <c r="H49" s="50" t="s">
        <v>20</v>
      </c>
      <c r="I49" s="35">
        <f t="shared" si="7"/>
        <v>0</v>
      </c>
      <c r="J49" s="36">
        <f t="shared" si="8"/>
        <v>0</v>
      </c>
    </row>
    <row r="50" spans="1:10" ht="27" x14ac:dyDescent="0.2">
      <c r="A50" s="6" t="s">
        <v>85</v>
      </c>
      <c r="B50" s="47" t="s">
        <v>16</v>
      </c>
      <c r="C50" s="42">
        <v>97083</v>
      </c>
      <c r="D50" s="44" t="s">
        <v>43</v>
      </c>
      <c r="E50" s="40" t="s">
        <v>19</v>
      </c>
      <c r="F50" s="7">
        <v>71.41</v>
      </c>
      <c r="G50" s="8">
        <v>0</v>
      </c>
      <c r="H50" s="50" t="s">
        <v>20</v>
      </c>
      <c r="I50" s="35">
        <f t="shared" si="7"/>
        <v>0</v>
      </c>
      <c r="J50" s="36">
        <f t="shared" si="8"/>
        <v>0</v>
      </c>
    </row>
    <row r="51" spans="1:10" ht="27" x14ac:dyDescent="0.2">
      <c r="A51" s="6" t="s">
        <v>86</v>
      </c>
      <c r="B51" s="47" t="s">
        <v>16</v>
      </c>
      <c r="C51" s="42">
        <v>96546</v>
      </c>
      <c r="D51" s="44" t="s">
        <v>45</v>
      </c>
      <c r="E51" s="40" t="s">
        <v>46</v>
      </c>
      <c r="F51" s="7">
        <v>114.72</v>
      </c>
      <c r="G51" s="8">
        <v>0</v>
      </c>
      <c r="H51" s="50" t="s">
        <v>20</v>
      </c>
      <c r="I51" s="35">
        <f t="shared" si="7"/>
        <v>0</v>
      </c>
      <c r="J51" s="36">
        <f t="shared" si="8"/>
        <v>0</v>
      </c>
    </row>
    <row r="52" spans="1:10" ht="27" x14ac:dyDescent="0.2">
      <c r="A52" s="6" t="s">
        <v>87</v>
      </c>
      <c r="B52" s="47" t="s">
        <v>16</v>
      </c>
      <c r="C52" s="42">
        <v>96543</v>
      </c>
      <c r="D52" s="44" t="s">
        <v>48</v>
      </c>
      <c r="E52" s="40" t="s">
        <v>46</v>
      </c>
      <c r="F52" s="7">
        <v>30.59</v>
      </c>
      <c r="G52" s="8">
        <v>0</v>
      </c>
      <c r="H52" s="50" t="s">
        <v>20</v>
      </c>
      <c r="I52" s="35">
        <f t="shared" si="7"/>
        <v>0</v>
      </c>
      <c r="J52" s="36">
        <f t="shared" si="8"/>
        <v>0</v>
      </c>
    </row>
    <row r="53" spans="1:10" ht="10.5" customHeight="1" x14ac:dyDescent="0.2">
      <c r="A53" s="12" t="s">
        <v>88</v>
      </c>
      <c r="B53" s="4"/>
      <c r="C53" s="4"/>
      <c r="D53" s="12" t="s">
        <v>89</v>
      </c>
      <c r="E53" s="4"/>
      <c r="F53" s="4"/>
      <c r="G53" s="4"/>
      <c r="H53" s="4"/>
      <c r="I53" s="13" t="s">
        <v>14</v>
      </c>
      <c r="J53" s="14">
        <f>SUM(J54:J64)</f>
        <v>0</v>
      </c>
    </row>
    <row r="54" spans="1:10" x14ac:dyDescent="0.2">
      <c r="A54" s="6" t="s">
        <v>90</v>
      </c>
      <c r="B54" s="47" t="s">
        <v>16</v>
      </c>
      <c r="C54" s="42">
        <v>98519</v>
      </c>
      <c r="D54" s="43" t="s">
        <v>22</v>
      </c>
      <c r="E54" s="40" t="s">
        <v>19</v>
      </c>
      <c r="F54" s="7">
        <v>34.93</v>
      </c>
      <c r="G54" s="8">
        <v>0</v>
      </c>
      <c r="H54" s="50" t="s">
        <v>20</v>
      </c>
      <c r="I54" s="35">
        <f t="shared" ref="I54:I64" si="9">G54*1.2687</f>
        <v>0</v>
      </c>
      <c r="J54" s="36">
        <f t="shared" ref="J54:J64" si="10">F54*I54</f>
        <v>0</v>
      </c>
    </row>
    <row r="55" spans="1:10" ht="27" x14ac:dyDescent="0.2">
      <c r="A55" s="6" t="s">
        <v>91</v>
      </c>
      <c r="B55" s="47" t="s">
        <v>16</v>
      </c>
      <c r="C55" s="42">
        <v>94964</v>
      </c>
      <c r="D55" s="44" t="s">
        <v>24</v>
      </c>
      <c r="E55" s="40" t="s">
        <v>25</v>
      </c>
      <c r="F55" s="7">
        <v>0.56999999999999995</v>
      </c>
      <c r="G55" s="8">
        <v>0</v>
      </c>
      <c r="H55" s="50" t="s">
        <v>20</v>
      </c>
      <c r="I55" s="35">
        <f t="shared" si="9"/>
        <v>0</v>
      </c>
      <c r="J55" s="36">
        <f t="shared" si="10"/>
        <v>0</v>
      </c>
    </row>
    <row r="56" spans="1:10" ht="27" x14ac:dyDescent="0.2">
      <c r="A56" s="6" t="s">
        <v>92</v>
      </c>
      <c r="B56" s="47" t="s">
        <v>16</v>
      </c>
      <c r="C56" s="42">
        <v>92873</v>
      </c>
      <c r="D56" s="44" t="s">
        <v>27</v>
      </c>
      <c r="E56" s="40" t="s">
        <v>25</v>
      </c>
      <c r="F56" s="7">
        <v>0.56999999999999995</v>
      </c>
      <c r="G56" s="8">
        <v>0</v>
      </c>
      <c r="H56" s="50" t="s">
        <v>20</v>
      </c>
      <c r="I56" s="35">
        <f t="shared" si="9"/>
        <v>0</v>
      </c>
      <c r="J56" s="36">
        <f t="shared" si="10"/>
        <v>0</v>
      </c>
    </row>
    <row r="57" spans="1:10" ht="27" x14ac:dyDescent="0.2">
      <c r="A57" s="9" t="s">
        <v>93</v>
      </c>
      <c r="B57" s="48" t="s">
        <v>16</v>
      </c>
      <c r="C57" s="45">
        <v>96533</v>
      </c>
      <c r="D57" s="43" t="s">
        <v>29</v>
      </c>
      <c r="E57" s="46" t="s">
        <v>19</v>
      </c>
      <c r="F57" s="10">
        <v>9.57</v>
      </c>
      <c r="G57" s="11">
        <v>0</v>
      </c>
      <c r="H57" s="51" t="s">
        <v>20</v>
      </c>
      <c r="I57" s="35">
        <f t="shared" si="9"/>
        <v>0</v>
      </c>
      <c r="J57" s="36">
        <f t="shared" si="10"/>
        <v>0</v>
      </c>
    </row>
    <row r="58" spans="1:10" ht="27" x14ac:dyDescent="0.2">
      <c r="A58" s="6" t="s">
        <v>94</v>
      </c>
      <c r="B58" s="47" t="s">
        <v>31</v>
      </c>
      <c r="C58" s="42">
        <v>7158</v>
      </c>
      <c r="D58" s="44" t="s">
        <v>32</v>
      </c>
      <c r="E58" s="40" t="s">
        <v>19</v>
      </c>
      <c r="F58" s="7">
        <v>47.84</v>
      </c>
      <c r="G58" s="8">
        <v>0</v>
      </c>
      <c r="H58" s="50" t="s">
        <v>20</v>
      </c>
      <c r="I58" s="35">
        <f t="shared" si="9"/>
        <v>0</v>
      </c>
      <c r="J58" s="36">
        <f t="shared" si="10"/>
        <v>0</v>
      </c>
    </row>
    <row r="59" spans="1:10" ht="18" x14ac:dyDescent="0.2">
      <c r="A59" s="6" t="s">
        <v>95</v>
      </c>
      <c r="B59" s="47" t="s">
        <v>16</v>
      </c>
      <c r="C59" s="42">
        <v>83679</v>
      </c>
      <c r="D59" s="44" t="s">
        <v>34</v>
      </c>
      <c r="E59" s="40" t="s">
        <v>35</v>
      </c>
      <c r="F59" s="7">
        <v>1.5</v>
      </c>
      <c r="G59" s="8">
        <v>0</v>
      </c>
      <c r="H59" s="50" t="s">
        <v>20</v>
      </c>
      <c r="I59" s="35">
        <f t="shared" si="9"/>
        <v>0</v>
      </c>
      <c r="J59" s="36">
        <f t="shared" si="10"/>
        <v>0</v>
      </c>
    </row>
    <row r="60" spans="1:10" x14ac:dyDescent="0.2">
      <c r="A60" s="6" t="s">
        <v>96</v>
      </c>
      <c r="B60" s="47" t="s">
        <v>16</v>
      </c>
      <c r="C60" s="40" t="s">
        <v>37</v>
      </c>
      <c r="D60" s="43" t="s">
        <v>38</v>
      </c>
      <c r="E60" s="40" t="s">
        <v>25</v>
      </c>
      <c r="F60" s="7">
        <v>6.98</v>
      </c>
      <c r="G60" s="8">
        <v>0</v>
      </c>
      <c r="H60" s="50" t="s">
        <v>20</v>
      </c>
      <c r="I60" s="35">
        <f t="shared" si="9"/>
        <v>0</v>
      </c>
      <c r="J60" s="36">
        <f t="shared" si="10"/>
        <v>0</v>
      </c>
    </row>
    <row r="61" spans="1:10" x14ac:dyDescent="0.2">
      <c r="A61" s="6" t="s">
        <v>97</v>
      </c>
      <c r="B61" s="47" t="s">
        <v>16</v>
      </c>
      <c r="C61" s="40" t="s">
        <v>40</v>
      </c>
      <c r="D61" s="43" t="s">
        <v>41</v>
      </c>
      <c r="E61" s="40" t="s">
        <v>19</v>
      </c>
      <c r="F61" s="7">
        <v>34.93</v>
      </c>
      <c r="G61" s="8">
        <v>0</v>
      </c>
      <c r="H61" s="50" t="s">
        <v>20</v>
      </c>
      <c r="I61" s="35">
        <f t="shared" si="9"/>
        <v>0</v>
      </c>
      <c r="J61" s="36">
        <f t="shared" si="10"/>
        <v>0</v>
      </c>
    </row>
    <row r="62" spans="1:10" ht="27" x14ac:dyDescent="0.2">
      <c r="A62" s="6" t="s">
        <v>98</v>
      </c>
      <c r="B62" s="47" t="s">
        <v>16</v>
      </c>
      <c r="C62" s="42">
        <v>97083</v>
      </c>
      <c r="D62" s="44" t="s">
        <v>43</v>
      </c>
      <c r="E62" s="40" t="s">
        <v>19</v>
      </c>
      <c r="F62" s="7">
        <v>34.93</v>
      </c>
      <c r="G62" s="8">
        <v>0</v>
      </c>
      <c r="H62" s="50" t="s">
        <v>20</v>
      </c>
      <c r="I62" s="35">
        <f t="shared" si="9"/>
        <v>0</v>
      </c>
      <c r="J62" s="36">
        <f t="shared" si="10"/>
        <v>0</v>
      </c>
    </row>
    <row r="63" spans="1:10" ht="27" x14ac:dyDescent="0.2">
      <c r="A63" s="6" t="s">
        <v>99</v>
      </c>
      <c r="B63" s="47" t="s">
        <v>16</v>
      </c>
      <c r="C63" s="42">
        <v>96546</v>
      </c>
      <c r="D63" s="44" t="s">
        <v>45</v>
      </c>
      <c r="E63" s="40" t="s">
        <v>46</v>
      </c>
      <c r="F63" s="7">
        <v>71.760000000000005</v>
      </c>
      <c r="G63" s="8">
        <v>0</v>
      </c>
      <c r="H63" s="50" t="s">
        <v>20</v>
      </c>
      <c r="I63" s="35">
        <f t="shared" si="9"/>
        <v>0</v>
      </c>
      <c r="J63" s="36">
        <f t="shared" si="10"/>
        <v>0</v>
      </c>
    </row>
    <row r="64" spans="1:10" ht="27" x14ac:dyDescent="0.2">
      <c r="A64" s="6" t="s">
        <v>100</v>
      </c>
      <c r="B64" s="47" t="s">
        <v>16</v>
      </c>
      <c r="C64" s="42">
        <v>96543</v>
      </c>
      <c r="D64" s="44" t="s">
        <v>48</v>
      </c>
      <c r="E64" s="40" t="s">
        <v>46</v>
      </c>
      <c r="F64" s="7">
        <v>19.14</v>
      </c>
      <c r="G64" s="8">
        <v>0</v>
      </c>
      <c r="H64" s="50" t="s">
        <v>20</v>
      </c>
      <c r="I64" s="35">
        <f t="shared" si="9"/>
        <v>0</v>
      </c>
      <c r="J64" s="36">
        <f t="shared" si="10"/>
        <v>0</v>
      </c>
    </row>
    <row r="65" spans="1:10" ht="10.5" customHeight="1" x14ac:dyDescent="0.2">
      <c r="A65" s="12" t="s">
        <v>101</v>
      </c>
      <c r="B65" s="4"/>
      <c r="C65" s="4"/>
      <c r="D65" s="12" t="s">
        <v>102</v>
      </c>
      <c r="E65" s="4"/>
      <c r="F65" s="4"/>
      <c r="G65" s="4"/>
      <c r="H65" s="4"/>
      <c r="I65" s="13" t="s">
        <v>14</v>
      </c>
      <c r="J65" s="14">
        <f>SUM(J66:J76)</f>
        <v>0</v>
      </c>
    </row>
    <row r="66" spans="1:10" x14ac:dyDescent="0.2">
      <c r="A66" s="6" t="s">
        <v>103</v>
      </c>
      <c r="B66" s="47" t="s">
        <v>16</v>
      </c>
      <c r="C66" s="42">
        <v>98519</v>
      </c>
      <c r="D66" s="43" t="s">
        <v>22</v>
      </c>
      <c r="E66" s="40" t="s">
        <v>19</v>
      </c>
      <c r="F66" s="7">
        <v>197.84</v>
      </c>
      <c r="G66" s="8">
        <v>0</v>
      </c>
      <c r="H66" s="50" t="s">
        <v>20</v>
      </c>
      <c r="I66" s="35">
        <f t="shared" ref="I66:I76" si="11">G66*1.2687</f>
        <v>0</v>
      </c>
      <c r="J66" s="36">
        <f t="shared" ref="J66:J76" si="12">F66*I66</f>
        <v>0</v>
      </c>
    </row>
    <row r="67" spans="1:10" ht="27" x14ac:dyDescent="0.2">
      <c r="A67" s="6" t="s">
        <v>104</v>
      </c>
      <c r="B67" s="47" t="s">
        <v>16</v>
      </c>
      <c r="C67" s="42">
        <v>94964</v>
      </c>
      <c r="D67" s="44" t="s">
        <v>24</v>
      </c>
      <c r="E67" s="40" t="s">
        <v>25</v>
      </c>
      <c r="F67" s="7">
        <v>1.62</v>
      </c>
      <c r="G67" s="8">
        <v>0</v>
      </c>
      <c r="H67" s="50" t="s">
        <v>20</v>
      </c>
      <c r="I67" s="35">
        <f t="shared" si="11"/>
        <v>0</v>
      </c>
      <c r="J67" s="36">
        <f t="shared" si="12"/>
        <v>0</v>
      </c>
    </row>
    <row r="68" spans="1:10" ht="27" x14ac:dyDescent="0.2">
      <c r="A68" s="6" t="s">
        <v>105</v>
      </c>
      <c r="B68" s="47" t="s">
        <v>16</v>
      </c>
      <c r="C68" s="42">
        <v>92873</v>
      </c>
      <c r="D68" s="44" t="s">
        <v>27</v>
      </c>
      <c r="E68" s="40" t="s">
        <v>25</v>
      </c>
      <c r="F68" s="7">
        <v>1.62</v>
      </c>
      <c r="G68" s="8">
        <v>0</v>
      </c>
      <c r="H68" s="50" t="s">
        <v>20</v>
      </c>
      <c r="I68" s="35">
        <f t="shared" si="11"/>
        <v>0</v>
      </c>
      <c r="J68" s="36">
        <f t="shared" si="12"/>
        <v>0</v>
      </c>
    </row>
    <row r="69" spans="1:10" ht="27" x14ac:dyDescent="0.2">
      <c r="A69" s="9" t="s">
        <v>106</v>
      </c>
      <c r="B69" s="48" t="s">
        <v>16</v>
      </c>
      <c r="C69" s="45">
        <v>96533</v>
      </c>
      <c r="D69" s="43" t="s">
        <v>29</v>
      </c>
      <c r="E69" s="46" t="s">
        <v>19</v>
      </c>
      <c r="F69" s="10">
        <v>26.98</v>
      </c>
      <c r="G69" s="11">
        <v>0</v>
      </c>
      <c r="H69" s="51" t="s">
        <v>20</v>
      </c>
      <c r="I69" s="35">
        <f t="shared" si="11"/>
        <v>0</v>
      </c>
      <c r="J69" s="36">
        <f t="shared" si="12"/>
        <v>0</v>
      </c>
    </row>
    <row r="70" spans="1:10" ht="27" x14ac:dyDescent="0.2">
      <c r="A70" s="6" t="s">
        <v>107</v>
      </c>
      <c r="B70" s="47" t="s">
        <v>31</v>
      </c>
      <c r="C70" s="42">
        <v>7158</v>
      </c>
      <c r="D70" s="44" t="s">
        <v>32</v>
      </c>
      <c r="E70" s="40" t="s">
        <v>19</v>
      </c>
      <c r="F70" s="7">
        <v>134.91999999999999</v>
      </c>
      <c r="G70" s="8">
        <v>0</v>
      </c>
      <c r="H70" s="50" t="s">
        <v>20</v>
      </c>
      <c r="I70" s="35">
        <f t="shared" si="11"/>
        <v>0</v>
      </c>
      <c r="J70" s="36">
        <f t="shared" si="12"/>
        <v>0</v>
      </c>
    </row>
    <row r="71" spans="1:10" ht="18" x14ac:dyDescent="0.2">
      <c r="A71" s="6" t="s">
        <v>108</v>
      </c>
      <c r="B71" s="47" t="s">
        <v>16</v>
      </c>
      <c r="C71" s="42">
        <v>83679</v>
      </c>
      <c r="D71" s="44" t="s">
        <v>34</v>
      </c>
      <c r="E71" s="40" t="s">
        <v>35</v>
      </c>
      <c r="F71" s="7">
        <v>3</v>
      </c>
      <c r="G71" s="8">
        <v>0</v>
      </c>
      <c r="H71" s="50" t="s">
        <v>20</v>
      </c>
      <c r="I71" s="35">
        <f t="shared" si="11"/>
        <v>0</v>
      </c>
      <c r="J71" s="36">
        <f t="shared" si="12"/>
        <v>0</v>
      </c>
    </row>
    <row r="72" spans="1:10" x14ac:dyDescent="0.2">
      <c r="A72" s="6" t="s">
        <v>109</v>
      </c>
      <c r="B72" s="47" t="s">
        <v>16</v>
      </c>
      <c r="C72" s="40" t="s">
        <v>37</v>
      </c>
      <c r="D72" s="43" t="s">
        <v>38</v>
      </c>
      <c r="E72" s="40" t="s">
        <v>25</v>
      </c>
      <c r="F72" s="7">
        <v>39.57</v>
      </c>
      <c r="G72" s="8">
        <v>0</v>
      </c>
      <c r="H72" s="50" t="s">
        <v>20</v>
      </c>
      <c r="I72" s="35">
        <f t="shared" si="11"/>
        <v>0</v>
      </c>
      <c r="J72" s="36">
        <f t="shared" si="12"/>
        <v>0</v>
      </c>
    </row>
    <row r="73" spans="1:10" x14ac:dyDescent="0.2">
      <c r="A73" s="15" t="s">
        <v>110</v>
      </c>
      <c r="B73" s="47" t="s">
        <v>16</v>
      </c>
      <c r="C73" s="40" t="s">
        <v>40</v>
      </c>
      <c r="D73" s="43" t="s">
        <v>41</v>
      </c>
      <c r="E73" s="40" t="s">
        <v>19</v>
      </c>
      <c r="F73" s="7">
        <v>197.84</v>
      </c>
      <c r="G73" s="8">
        <v>0</v>
      </c>
      <c r="H73" s="50" t="s">
        <v>20</v>
      </c>
      <c r="I73" s="35">
        <f t="shared" si="11"/>
        <v>0</v>
      </c>
      <c r="J73" s="36">
        <f t="shared" si="12"/>
        <v>0</v>
      </c>
    </row>
    <row r="74" spans="1:10" ht="27" x14ac:dyDescent="0.2">
      <c r="A74" s="15" t="s">
        <v>111</v>
      </c>
      <c r="B74" s="47" t="s">
        <v>16</v>
      </c>
      <c r="C74" s="42">
        <v>97083</v>
      </c>
      <c r="D74" s="44" t="s">
        <v>43</v>
      </c>
      <c r="E74" s="40" t="s">
        <v>19</v>
      </c>
      <c r="F74" s="7">
        <v>197.84</v>
      </c>
      <c r="G74" s="8">
        <v>0</v>
      </c>
      <c r="H74" s="50" t="s">
        <v>20</v>
      </c>
      <c r="I74" s="35">
        <f t="shared" si="11"/>
        <v>0</v>
      </c>
      <c r="J74" s="36">
        <f t="shared" si="12"/>
        <v>0</v>
      </c>
    </row>
    <row r="75" spans="1:10" ht="27" x14ac:dyDescent="0.2">
      <c r="A75" s="15" t="s">
        <v>112</v>
      </c>
      <c r="B75" s="47" t="s">
        <v>16</v>
      </c>
      <c r="C75" s="42">
        <v>96546</v>
      </c>
      <c r="D75" s="44" t="s">
        <v>45</v>
      </c>
      <c r="E75" s="40" t="s">
        <v>46</v>
      </c>
      <c r="F75" s="7">
        <v>202.38</v>
      </c>
      <c r="G75" s="8">
        <v>0</v>
      </c>
      <c r="H75" s="50" t="s">
        <v>20</v>
      </c>
      <c r="I75" s="35">
        <f t="shared" si="11"/>
        <v>0</v>
      </c>
      <c r="J75" s="36">
        <f t="shared" si="12"/>
        <v>0</v>
      </c>
    </row>
    <row r="76" spans="1:10" ht="27" x14ac:dyDescent="0.2">
      <c r="A76" s="15" t="s">
        <v>113</v>
      </c>
      <c r="B76" s="47" t="s">
        <v>16</v>
      </c>
      <c r="C76" s="42">
        <v>96543</v>
      </c>
      <c r="D76" s="44" t="s">
        <v>48</v>
      </c>
      <c r="E76" s="40" t="s">
        <v>46</v>
      </c>
      <c r="F76" s="7">
        <v>53.97</v>
      </c>
      <c r="G76" s="8">
        <v>0</v>
      </c>
      <c r="H76" s="50" t="s">
        <v>20</v>
      </c>
      <c r="I76" s="35">
        <f>G76*1.2687</f>
        <v>0</v>
      </c>
      <c r="J76" s="70">
        <f>F76*I76</f>
        <v>0</v>
      </c>
    </row>
    <row r="77" spans="1:10" ht="10.5" customHeight="1" x14ac:dyDescent="0.2">
      <c r="A77" s="16" t="s">
        <v>114</v>
      </c>
      <c r="B77" s="4"/>
      <c r="C77" s="4"/>
      <c r="D77" s="12" t="s">
        <v>115</v>
      </c>
      <c r="E77" s="4"/>
      <c r="F77" s="4"/>
      <c r="G77" s="4"/>
      <c r="H77" s="4"/>
      <c r="I77" s="89" t="s">
        <v>14</v>
      </c>
      <c r="J77" s="90">
        <f>SUM(J78:J88)</f>
        <v>0</v>
      </c>
    </row>
    <row r="78" spans="1:10" x14ac:dyDescent="0.2">
      <c r="A78" s="15" t="s">
        <v>116</v>
      </c>
      <c r="B78" s="47" t="s">
        <v>16</v>
      </c>
      <c r="C78" s="42">
        <v>98519</v>
      </c>
      <c r="D78" s="43" t="s">
        <v>22</v>
      </c>
      <c r="E78" s="40" t="s">
        <v>19</v>
      </c>
      <c r="F78" s="7">
        <v>123.85</v>
      </c>
      <c r="G78" s="8">
        <v>0</v>
      </c>
      <c r="H78" s="50" t="s">
        <v>20</v>
      </c>
      <c r="I78" s="35">
        <f t="shared" ref="I78:I88" si="13">G78*1.2687</f>
        <v>0</v>
      </c>
      <c r="J78" s="36">
        <f t="shared" ref="J78:J88" si="14">F78*I78</f>
        <v>0</v>
      </c>
    </row>
    <row r="79" spans="1:10" ht="27" x14ac:dyDescent="0.2">
      <c r="A79" s="15" t="s">
        <v>117</v>
      </c>
      <c r="B79" s="47" t="s">
        <v>16</v>
      </c>
      <c r="C79" s="42">
        <v>94964</v>
      </c>
      <c r="D79" s="44" t="s">
        <v>24</v>
      </c>
      <c r="E79" s="40" t="s">
        <v>25</v>
      </c>
      <c r="F79" s="7">
        <v>1.4</v>
      </c>
      <c r="G79" s="8">
        <v>0</v>
      </c>
      <c r="H79" s="50" t="s">
        <v>20</v>
      </c>
      <c r="I79" s="35">
        <f t="shared" si="13"/>
        <v>0</v>
      </c>
      <c r="J79" s="36">
        <f t="shared" si="14"/>
        <v>0</v>
      </c>
    </row>
    <row r="80" spans="1:10" ht="27" x14ac:dyDescent="0.2">
      <c r="A80" s="15" t="s">
        <v>118</v>
      </c>
      <c r="B80" s="47" t="s">
        <v>16</v>
      </c>
      <c r="C80" s="42">
        <v>92873</v>
      </c>
      <c r="D80" s="44" t="s">
        <v>27</v>
      </c>
      <c r="E80" s="40" t="s">
        <v>25</v>
      </c>
      <c r="F80" s="7">
        <v>1.4</v>
      </c>
      <c r="G80" s="8">
        <v>0</v>
      </c>
      <c r="H80" s="50" t="s">
        <v>20</v>
      </c>
      <c r="I80" s="35">
        <f t="shared" si="13"/>
        <v>0</v>
      </c>
      <c r="J80" s="36">
        <f t="shared" si="14"/>
        <v>0</v>
      </c>
    </row>
    <row r="81" spans="1:10" ht="27" x14ac:dyDescent="0.2">
      <c r="A81" s="18" t="s">
        <v>119</v>
      </c>
      <c r="B81" s="48" t="s">
        <v>16</v>
      </c>
      <c r="C81" s="45">
        <v>96533</v>
      </c>
      <c r="D81" s="43" t="s">
        <v>29</v>
      </c>
      <c r="E81" s="46" t="s">
        <v>19</v>
      </c>
      <c r="F81" s="10">
        <v>23.45</v>
      </c>
      <c r="G81" s="11">
        <v>0</v>
      </c>
      <c r="H81" s="51" t="s">
        <v>20</v>
      </c>
      <c r="I81" s="35">
        <f t="shared" si="13"/>
        <v>0</v>
      </c>
      <c r="J81" s="36">
        <f t="shared" si="14"/>
        <v>0</v>
      </c>
    </row>
    <row r="82" spans="1:10" ht="27" x14ac:dyDescent="0.2">
      <c r="A82" s="15" t="s">
        <v>120</v>
      </c>
      <c r="B82" s="47" t="s">
        <v>31</v>
      </c>
      <c r="C82" s="42">
        <v>7158</v>
      </c>
      <c r="D82" s="44" t="s">
        <v>32</v>
      </c>
      <c r="E82" s="40" t="s">
        <v>19</v>
      </c>
      <c r="F82" s="7">
        <v>117.24</v>
      </c>
      <c r="G82" s="8">
        <v>0</v>
      </c>
      <c r="H82" s="50" t="s">
        <v>20</v>
      </c>
      <c r="I82" s="35">
        <f t="shared" si="13"/>
        <v>0</v>
      </c>
      <c r="J82" s="36">
        <f t="shared" si="14"/>
        <v>0</v>
      </c>
    </row>
    <row r="83" spans="1:10" ht="18" x14ac:dyDescent="0.2">
      <c r="A83" s="15" t="s">
        <v>121</v>
      </c>
      <c r="B83" s="47" t="s">
        <v>16</v>
      </c>
      <c r="C83" s="42">
        <v>83679</v>
      </c>
      <c r="D83" s="44" t="s">
        <v>34</v>
      </c>
      <c r="E83" s="40" t="s">
        <v>35</v>
      </c>
      <c r="F83" s="7">
        <v>5.5</v>
      </c>
      <c r="G83" s="8">
        <v>0</v>
      </c>
      <c r="H83" s="50" t="s">
        <v>20</v>
      </c>
      <c r="I83" s="35">
        <f t="shared" si="13"/>
        <v>0</v>
      </c>
      <c r="J83" s="36">
        <f t="shared" si="14"/>
        <v>0</v>
      </c>
    </row>
    <row r="84" spans="1:10" x14ac:dyDescent="0.2">
      <c r="A84" s="15" t="s">
        <v>122</v>
      </c>
      <c r="B84" s="47" t="s">
        <v>16</v>
      </c>
      <c r="C84" s="40" t="s">
        <v>37</v>
      </c>
      <c r="D84" s="43" t="s">
        <v>38</v>
      </c>
      <c r="E84" s="40" t="s">
        <v>25</v>
      </c>
      <c r="F84" s="7">
        <v>24.77</v>
      </c>
      <c r="G84" s="8">
        <v>0</v>
      </c>
      <c r="H84" s="50" t="s">
        <v>20</v>
      </c>
      <c r="I84" s="35">
        <f t="shared" si="13"/>
        <v>0</v>
      </c>
      <c r="J84" s="36">
        <f t="shared" si="14"/>
        <v>0</v>
      </c>
    </row>
    <row r="85" spans="1:10" x14ac:dyDescent="0.2">
      <c r="A85" s="15" t="s">
        <v>123</v>
      </c>
      <c r="B85" s="47" t="s">
        <v>16</v>
      </c>
      <c r="C85" s="40" t="s">
        <v>40</v>
      </c>
      <c r="D85" s="43" t="s">
        <v>41</v>
      </c>
      <c r="E85" s="40" t="s">
        <v>19</v>
      </c>
      <c r="F85" s="7">
        <v>123.85</v>
      </c>
      <c r="G85" s="8">
        <v>0</v>
      </c>
      <c r="H85" s="50" t="s">
        <v>20</v>
      </c>
      <c r="I85" s="35">
        <f t="shared" si="13"/>
        <v>0</v>
      </c>
      <c r="J85" s="36">
        <f t="shared" si="14"/>
        <v>0</v>
      </c>
    </row>
    <row r="86" spans="1:10" ht="27" x14ac:dyDescent="0.2">
      <c r="A86" s="15" t="s">
        <v>124</v>
      </c>
      <c r="B86" s="47" t="s">
        <v>16</v>
      </c>
      <c r="C86" s="42">
        <v>97083</v>
      </c>
      <c r="D86" s="44" t="s">
        <v>43</v>
      </c>
      <c r="E86" s="40" t="s">
        <v>19</v>
      </c>
      <c r="F86" s="7">
        <v>123.85</v>
      </c>
      <c r="G86" s="8">
        <v>0</v>
      </c>
      <c r="H86" s="50" t="s">
        <v>20</v>
      </c>
      <c r="I86" s="35">
        <f t="shared" si="13"/>
        <v>0</v>
      </c>
      <c r="J86" s="36">
        <f t="shared" si="14"/>
        <v>0</v>
      </c>
    </row>
    <row r="87" spans="1:10" ht="27" x14ac:dyDescent="0.2">
      <c r="A87" s="15" t="s">
        <v>125</v>
      </c>
      <c r="B87" s="47" t="s">
        <v>16</v>
      </c>
      <c r="C87" s="42">
        <v>96546</v>
      </c>
      <c r="D87" s="44" t="s">
        <v>45</v>
      </c>
      <c r="E87" s="40" t="s">
        <v>46</v>
      </c>
      <c r="F87" s="7">
        <v>175.86</v>
      </c>
      <c r="G87" s="8">
        <v>0</v>
      </c>
      <c r="H87" s="50" t="s">
        <v>20</v>
      </c>
      <c r="I87" s="35">
        <f t="shared" si="13"/>
        <v>0</v>
      </c>
      <c r="J87" s="36">
        <f t="shared" si="14"/>
        <v>0</v>
      </c>
    </row>
    <row r="88" spans="1:10" ht="27" x14ac:dyDescent="0.2">
      <c r="A88" s="61" t="s">
        <v>126</v>
      </c>
      <c r="B88" s="62" t="s">
        <v>16</v>
      </c>
      <c r="C88" s="63">
        <v>96543</v>
      </c>
      <c r="D88" s="64" t="s">
        <v>48</v>
      </c>
      <c r="E88" s="65" t="s">
        <v>46</v>
      </c>
      <c r="F88" s="66">
        <v>46.9</v>
      </c>
      <c r="G88" s="67">
        <v>0</v>
      </c>
      <c r="H88" s="68" t="s">
        <v>20</v>
      </c>
      <c r="I88" s="69">
        <f t="shared" si="13"/>
        <v>0</v>
      </c>
      <c r="J88" s="70">
        <f t="shared" si="14"/>
        <v>0</v>
      </c>
    </row>
    <row r="89" spans="1:10" x14ac:dyDescent="0.2">
      <c r="A89" s="71" t="s">
        <v>127</v>
      </c>
      <c r="B89" s="72" t="s">
        <v>16</v>
      </c>
      <c r="C89" s="73"/>
      <c r="D89" s="74" t="s">
        <v>128</v>
      </c>
      <c r="E89" s="75" t="s">
        <v>127</v>
      </c>
      <c r="F89" s="76" t="s">
        <v>127</v>
      </c>
      <c r="G89" s="77"/>
      <c r="H89" s="78" t="s">
        <v>20</v>
      </c>
      <c r="I89" s="76" t="s">
        <v>127</v>
      </c>
      <c r="J89" s="79" t="s">
        <v>127</v>
      </c>
    </row>
    <row r="90" spans="1:10" x14ac:dyDescent="0.2">
      <c r="A90" s="80" t="s">
        <v>127</v>
      </c>
      <c r="B90" s="81" t="s">
        <v>16</v>
      </c>
      <c r="C90" s="82"/>
      <c r="D90" s="83" t="s">
        <v>128</v>
      </c>
      <c r="E90" s="84" t="s">
        <v>127</v>
      </c>
      <c r="F90" s="85" t="s">
        <v>127</v>
      </c>
      <c r="G90" s="86"/>
      <c r="H90" s="87" t="s">
        <v>20</v>
      </c>
      <c r="I90" s="85" t="s">
        <v>127</v>
      </c>
      <c r="J90" s="88" t="s">
        <v>127</v>
      </c>
    </row>
  </sheetData>
  <mergeCells count="4">
    <mergeCell ref="A2:J2"/>
    <mergeCell ref="A3:B3"/>
    <mergeCell ref="C3:E3"/>
    <mergeCell ref="F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(PLANILHA M\332LTIPLA V3.0.5  Estufas4.xls)</dc:title>
  <dc:creator>Belgone</dc:creator>
  <cp:lastModifiedBy>Belgone</cp:lastModifiedBy>
  <dcterms:created xsi:type="dcterms:W3CDTF">2021-05-13T20:08:04Z</dcterms:created>
  <dcterms:modified xsi:type="dcterms:W3CDTF">2021-05-14T18:19:05Z</dcterms:modified>
</cp:coreProperties>
</file>