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bookViews>
  <sheets>
    <sheet name="MÉDIA " sheetId="39" r:id="rId1"/>
  </sheets>
  <definedNames>
    <definedName name="_xlnm.Print_Area" localSheetId="0">'MÉDIA '!$A$1:$G$52</definedName>
  </definedNames>
  <calcPr calcId="125725"/>
</workbook>
</file>

<file path=xl/calcChain.xml><?xml version="1.0" encoding="utf-8"?>
<calcChain xmlns="http://schemas.openxmlformats.org/spreadsheetml/2006/main">
  <c r="C8" i="39"/>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G35" l="1"/>
  <c r="G36"/>
  <c r="G37"/>
  <c r="G38"/>
  <c r="G39"/>
  <c r="G40"/>
  <c r="G41"/>
  <c r="G42"/>
  <c r="G43"/>
  <c r="G44"/>
  <c r="G45"/>
  <c r="G46"/>
  <c r="G47"/>
  <c r="G48"/>
  <c r="G49"/>
  <c r="G50"/>
  <c r="G51"/>
  <c r="G8" l="1"/>
  <c r="G9"/>
  <c r="G10"/>
  <c r="G11"/>
  <c r="G12"/>
  <c r="G13"/>
  <c r="G14"/>
  <c r="G15"/>
  <c r="G16"/>
  <c r="G17"/>
  <c r="G18"/>
  <c r="G19"/>
  <c r="G20"/>
  <c r="G21"/>
  <c r="G22"/>
  <c r="G23"/>
  <c r="G24"/>
  <c r="G25"/>
  <c r="G26"/>
  <c r="G27"/>
  <c r="G28"/>
  <c r="G29"/>
  <c r="G30"/>
  <c r="G31"/>
  <c r="G32"/>
  <c r="G33"/>
  <c r="G34"/>
  <c r="G7"/>
  <c r="C7"/>
  <c r="F52" l="1"/>
</calcChain>
</file>

<file path=xl/sharedStrings.xml><?xml version="1.0" encoding="utf-8"?>
<sst xmlns="http://schemas.openxmlformats.org/spreadsheetml/2006/main" count="148" uniqueCount="103">
  <si>
    <t>ITEM</t>
  </si>
  <si>
    <t>DESCRIÇÃO</t>
  </si>
  <si>
    <t>001</t>
  </si>
  <si>
    <t>UN.</t>
  </si>
  <si>
    <t>002</t>
  </si>
  <si>
    <t>003</t>
  </si>
  <si>
    <t>004</t>
  </si>
  <si>
    <t>005</t>
  </si>
  <si>
    <t>006</t>
  </si>
  <si>
    <t>007</t>
  </si>
  <si>
    <t>008</t>
  </si>
  <si>
    <t>009</t>
  </si>
  <si>
    <t>010</t>
  </si>
  <si>
    <t>011</t>
  </si>
  <si>
    <t>012</t>
  </si>
  <si>
    <t>013</t>
  </si>
  <si>
    <t>PREFEITURA MUNICIPAL DE SANTO ANTÔNIO DE PÁDUA</t>
  </si>
  <si>
    <t>Estado do Rio de Janeiro</t>
  </si>
  <si>
    <t>QUANT.</t>
  </si>
  <si>
    <t>UNIT</t>
  </si>
  <si>
    <t>TOTAL</t>
  </si>
  <si>
    <t>MÉDIA</t>
  </si>
  <si>
    <t>QUANTIDADE MÍNIMA A SER ADQUIRIDA (SUPERIOR A 5%)</t>
  </si>
  <si>
    <t>014</t>
  </si>
  <si>
    <t>015</t>
  </si>
  <si>
    <t>016</t>
  </si>
  <si>
    <t>017</t>
  </si>
  <si>
    <t>018</t>
  </si>
  <si>
    <t>019</t>
  </si>
  <si>
    <t>020</t>
  </si>
  <si>
    <t>021</t>
  </si>
  <si>
    <t>022</t>
  </si>
  <si>
    <t>023</t>
  </si>
  <si>
    <t>024</t>
  </si>
  <si>
    <t>025</t>
  </si>
  <si>
    <t>026</t>
  </si>
  <si>
    <t>027</t>
  </si>
  <si>
    <t>028</t>
  </si>
  <si>
    <t>029</t>
  </si>
  <si>
    <t xml:space="preserve">LÂMPADAS E LUMINÁRIAS </t>
  </si>
  <si>
    <t>030</t>
  </si>
  <si>
    <t>031</t>
  </si>
  <si>
    <t>032</t>
  </si>
  <si>
    <t>033</t>
  </si>
  <si>
    <t>034</t>
  </si>
  <si>
    <t>035</t>
  </si>
  <si>
    <t>036</t>
  </si>
  <si>
    <t>037</t>
  </si>
  <si>
    <t>038</t>
  </si>
  <si>
    <t>039</t>
  </si>
  <si>
    <t>040</t>
  </si>
  <si>
    <t>041</t>
  </si>
  <si>
    <t>042</t>
  </si>
  <si>
    <t>043</t>
  </si>
  <si>
    <t>044</t>
  </si>
  <si>
    <t>045</t>
  </si>
  <si>
    <t>und</t>
  </si>
  <si>
    <t>LÂMPADAS DE LED 9W BULBO 60 6000 K</t>
  </si>
  <si>
    <t>LÂMPADAS DE LED 15 W BULBO 60 6000 K</t>
  </si>
  <si>
    <t>LÂMPADA LED DE 30 W HIGH POWER 65.000 K</t>
  </si>
  <si>
    <t>LÂMPADA LED 40 W HIGH POWER 65.000 K</t>
  </si>
  <si>
    <t>LÂMPADA DE LED 65W SUPER LED ALTA POTÊNCIA 6.500 K</t>
  </si>
  <si>
    <t>LÂMPADADE LED E-27 20W X 110/240V</t>
  </si>
  <si>
    <t>LAMPADA INCANDECENTE A19,POTENCIA 100W , TENSAO 220V, BASE E27, 1350LM</t>
  </si>
  <si>
    <t>LUMINÁRIA DE EMERGENCIA COM 30 LEDS, 3W,BIVOLT, COM ACENDIMENTO AUTOMÁTICO EM CASO DE FALTA DE ENERGIA ELÉTRICA, RECARREGÁVEL, COM AUTONOMIA MÍNIMA DE 6 HORAS, E ENCAIXE PARA FIXAÇÃO DE PAREDE.</t>
  </si>
  <si>
    <t>LÂMPADA TUBULAR LED 9W 6.500 K</t>
  </si>
  <si>
    <t>LÂMPADA TUBULAR LED 18W 6.500 K</t>
  </si>
  <si>
    <t>REFLETOR HOLOFOTE LED/BRANCO FRIO/10 W BIVOLT</t>
  </si>
  <si>
    <t>REFLETOR HOLOFOTE LED/BRANCO FRIO/20 W BIVOLT</t>
  </si>
  <si>
    <t>REFLETOR HOLOFOTE LED/BRANCO FRIO/30W BIVOLT</t>
  </si>
  <si>
    <t>REFLETOR HOLOFOTE LED/BRANCO FRIO/50W BIVOLT</t>
  </si>
  <si>
    <t>REFLETOR HOLOFOTE LED/BRANCO FRIO /100W BIVOLT</t>
  </si>
  <si>
    <t xml:space="preserve"> REFLETOR HOLOFOTE LED/BRANCO FRIO/200 W BIVOLT</t>
  </si>
  <si>
    <t>PAINEL DE LED PARA EMBUTIR 8W</t>
  </si>
  <si>
    <t>PAINEL DE LED SOBREPOR 8W</t>
  </si>
  <si>
    <t>PAINEL DE LED PARA EMBUTIR 12W</t>
  </si>
  <si>
    <t>PAINEL DE LED SOBREPOR 12W</t>
  </si>
  <si>
    <t>PAINEL DE LED PARA EMBUTIR 25W</t>
  </si>
  <si>
    <t>PAINEL DE LED SOBREPOR 25W</t>
  </si>
  <si>
    <t>PAINEL DE LED PARA EMBUTIR 36W</t>
  </si>
  <si>
    <t>PAINEL DE LED SOBREPOR 36W</t>
  </si>
  <si>
    <t>PLAFON REDONDO COM BOCAL DE PORCELANA E27</t>
  </si>
  <si>
    <t>REFLETOR FECHADO EM CORPO DE ALUMINIO DE ALTO BRILH, LATERAIS EM CHAPA DE AÇO PINTADO EM EPÓXI, COM LENTE PLANA DE CRISTAL TEMPERADO, SUPORTE PARA FIXAÇÂO EM AÇO GALVANIZADO, COM ALOJAMENTO E SOQUETE E-40, PARA LÂMPADAS DE ATÈ 1000W</t>
  </si>
  <si>
    <t>REFLETOR FECHADO PARA LÂMPADA 250/500 E-40</t>
  </si>
  <si>
    <t>BOCAL E27 PORCELANA SEXTAVADO P/PLAFOM</t>
  </si>
  <si>
    <t>BOCAL DE PORCELANA E-27</t>
  </si>
  <si>
    <t>ADAPTADOR DE PORCELANA E-40</t>
  </si>
  <si>
    <t>ADAPTADOR DE PORCELANA E-27</t>
  </si>
  <si>
    <t>REFLETOR DE LED AZUL IP 66 DE 10W</t>
  </si>
  <si>
    <t>REFLETOR DE LED AZUL IP 66 DE 20W</t>
  </si>
  <si>
    <t>REFLETOR DE LED AZUL IP 66 DE 30W</t>
  </si>
  <si>
    <t>REFLETOR DE LED AZUL IP 66 DE 50W</t>
  </si>
  <si>
    <t>REFLETOR DE LED AZUL IP 66 DE 100W</t>
  </si>
  <si>
    <t>REFLETOR DE LED VERDE IP 66 DE 10W</t>
  </si>
  <si>
    <t>REFLETOR DE LED VERDE IP 66 DE 20W</t>
  </si>
  <si>
    <t>REFLETOR DE LED VERDE IP 66 DE 30W</t>
  </si>
  <si>
    <t>REFLETOR DE LED VERDE IP 66 DE 50W</t>
  </si>
  <si>
    <t>REFLETOR DE LED VERDE IP 66 DE 100W</t>
  </si>
  <si>
    <t>LAMPADA LED DE 13W BASE E27</t>
  </si>
  <si>
    <t>LAMPADA LED DE 20W BASE E 27</t>
  </si>
  <si>
    <t>LAMPADA LED DE 30W BASE E27</t>
  </si>
  <si>
    <t>LAMPADA LED DE 40W BASE E27</t>
  </si>
  <si>
    <t>APÊNDICE I AO TERMO DE REFERENCIA</t>
  </si>
</sst>
</file>

<file path=xl/styles.xml><?xml version="1.0" encoding="utf-8"?>
<styleSheet xmlns="http://schemas.openxmlformats.org/spreadsheetml/2006/main">
  <numFmts count="2">
    <numFmt numFmtId="164" formatCode="&quot;R$&quot;\ #,##0.00"/>
    <numFmt numFmtId="165" formatCode="#,##0.00;[Red]#,##0.00"/>
  </numFmts>
  <fonts count="8">
    <font>
      <sz val="11"/>
      <color theme="1"/>
      <name val="Calibri"/>
      <family val="2"/>
      <scheme val="minor"/>
    </font>
    <font>
      <sz val="10"/>
      <name val="Arial"/>
      <family val="2"/>
    </font>
    <font>
      <sz val="8"/>
      <name val="Calibri"/>
      <family val="2"/>
      <scheme val="minor"/>
    </font>
    <font>
      <sz val="14"/>
      <name val="Times New Roman"/>
      <family val="1"/>
    </font>
    <font>
      <sz val="14"/>
      <color theme="1"/>
      <name val="Times New Roman"/>
      <family val="1"/>
    </font>
    <font>
      <b/>
      <sz val="14"/>
      <color theme="1"/>
      <name val="Times New Roman"/>
      <family val="1"/>
    </font>
    <font>
      <b/>
      <sz val="14"/>
      <color indexed="8"/>
      <name val="Times New Roman"/>
      <family val="1"/>
    </font>
    <font>
      <b/>
      <sz val="14"/>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1">
    <xf numFmtId="0" fontId="0" fillId="0" borderId="0" xfId="0"/>
    <xf numFmtId="0" fontId="3" fillId="0"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165" fontId="3" fillId="2" borderId="4" xfId="1"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Fill="1" applyBorder="1" applyAlignment="1">
      <alignment horizontal="center" vertical="center"/>
    </xf>
    <xf numFmtId="0" fontId="4" fillId="0" borderId="0" xfId="0" applyFont="1" applyFill="1" applyBorder="1"/>
    <xf numFmtId="0" fontId="7" fillId="0" borderId="0"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wrapText="1" shrinkToFit="1"/>
    </xf>
    <xf numFmtId="0" fontId="7" fillId="2" borderId="1" xfId="1" applyFont="1" applyFill="1" applyBorder="1" applyAlignment="1">
      <alignment horizontal="center" vertical="center" wrapText="1"/>
    </xf>
    <xf numFmtId="0" fontId="4" fillId="0" borderId="0" xfId="0" applyNumberFormat="1" applyFont="1" applyFill="1" applyBorder="1"/>
    <xf numFmtId="0" fontId="4" fillId="0" borderId="0" xfId="0" applyFont="1" applyFill="1" applyBorder="1" applyAlignment="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464246</xdr:colOff>
      <xdr:row>0</xdr:row>
      <xdr:rowOff>361950</xdr:rowOff>
    </xdr:from>
    <xdr:to>
      <xdr:col>1</xdr:col>
      <xdr:colOff>762000</xdr:colOff>
      <xdr:row>3</xdr:row>
      <xdr:rowOff>18029</xdr:rowOff>
    </xdr:to>
    <xdr:pic>
      <xdr:nvPicPr>
        <xdr:cNvPr id="2" name="Picture 3" descr="Brasao com 9 distritos">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4246" y="361950"/>
          <a:ext cx="950897" cy="1030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2"/>
  <sheetViews>
    <sheetView tabSelected="1" view="pageBreakPreview" zoomScale="70" zoomScaleNormal="50" zoomScaleSheetLayoutView="70" workbookViewId="0">
      <selection activeCell="C5" sqref="C5:C6"/>
    </sheetView>
  </sheetViews>
  <sheetFormatPr defaultRowHeight="18.75"/>
  <cols>
    <col min="1" max="1" width="9.7109375" style="19" bestFit="1" customWidth="1"/>
    <col min="2" max="2" width="13.42578125" style="12" bestFit="1" customWidth="1"/>
    <col min="3" max="3" width="21.140625" style="12" customWidth="1"/>
    <col min="4" max="4" width="12" style="12" customWidth="1"/>
    <col min="5" max="5" width="87.7109375" style="20" customWidth="1"/>
    <col min="6" max="6" width="12.28515625" style="12" bestFit="1" customWidth="1"/>
    <col min="7" max="7" width="17" style="12" bestFit="1" customWidth="1"/>
    <col min="8" max="16384" width="9.140625" style="12"/>
  </cols>
  <sheetData>
    <row r="1" spans="1:7" ht="33.75" customHeight="1">
      <c r="A1" s="11" t="s">
        <v>16</v>
      </c>
      <c r="B1" s="11"/>
      <c r="C1" s="11"/>
      <c r="D1" s="11"/>
      <c r="E1" s="11"/>
      <c r="F1" s="11"/>
      <c r="G1" s="11"/>
    </row>
    <row r="2" spans="1:7">
      <c r="A2" s="13" t="s">
        <v>17</v>
      </c>
      <c r="B2" s="13"/>
      <c r="C2" s="13"/>
      <c r="D2" s="13"/>
      <c r="E2" s="13"/>
      <c r="F2" s="13"/>
      <c r="G2" s="13"/>
    </row>
    <row r="3" spans="1:7">
      <c r="A3" s="13" t="s">
        <v>102</v>
      </c>
      <c r="B3" s="13"/>
      <c r="C3" s="13"/>
      <c r="D3" s="13"/>
      <c r="E3" s="13"/>
      <c r="F3" s="13"/>
      <c r="G3" s="13"/>
    </row>
    <row r="4" spans="1:7">
      <c r="A4" s="13" t="s">
        <v>39</v>
      </c>
      <c r="B4" s="13"/>
      <c r="C4" s="13"/>
      <c r="D4" s="13"/>
      <c r="E4" s="13"/>
      <c r="F4" s="13"/>
      <c r="G4" s="13"/>
    </row>
    <row r="5" spans="1:7" ht="48.75" customHeight="1">
      <c r="A5" s="14" t="s">
        <v>0</v>
      </c>
      <c r="B5" s="15" t="s">
        <v>18</v>
      </c>
      <c r="C5" s="16" t="s">
        <v>22</v>
      </c>
      <c r="D5" s="15" t="s">
        <v>3</v>
      </c>
      <c r="E5" s="15" t="s">
        <v>1</v>
      </c>
      <c r="F5" s="9" t="s">
        <v>21</v>
      </c>
      <c r="G5" s="9"/>
    </row>
    <row r="6" spans="1:7" ht="88.5" customHeight="1">
      <c r="A6" s="14"/>
      <c r="B6" s="15"/>
      <c r="C6" s="16"/>
      <c r="D6" s="15"/>
      <c r="E6" s="15"/>
      <c r="F6" s="17" t="s">
        <v>19</v>
      </c>
      <c r="G6" s="18" t="s">
        <v>20</v>
      </c>
    </row>
    <row r="7" spans="1:7">
      <c r="A7" s="1" t="s">
        <v>2</v>
      </c>
      <c r="B7" s="2">
        <v>970</v>
      </c>
      <c r="C7" s="2">
        <f>ROUNDUP((0.05*B7),0)</f>
        <v>49</v>
      </c>
      <c r="D7" s="3" t="s">
        <v>56</v>
      </c>
      <c r="E7" s="10" t="s">
        <v>98</v>
      </c>
      <c r="F7" s="4">
        <v>18.899999999999999</v>
      </c>
      <c r="G7" s="4">
        <f>B7*F7</f>
        <v>18333</v>
      </c>
    </row>
    <row r="8" spans="1:7">
      <c r="A8" s="1" t="s">
        <v>4</v>
      </c>
      <c r="B8" s="2">
        <v>1060</v>
      </c>
      <c r="C8" s="2">
        <f t="shared" ref="C8:C51" si="0">ROUNDUP((0.05*B8),0)</f>
        <v>53</v>
      </c>
      <c r="D8" s="3" t="s">
        <v>56</v>
      </c>
      <c r="E8" s="10" t="s">
        <v>99</v>
      </c>
      <c r="F8" s="4">
        <v>25.88</v>
      </c>
      <c r="G8" s="4">
        <f t="shared" ref="G8:G51" si="1">B8*F8</f>
        <v>27432.799999999999</v>
      </c>
    </row>
    <row r="9" spans="1:7">
      <c r="A9" s="1" t="s">
        <v>5</v>
      </c>
      <c r="B9" s="2">
        <v>1670</v>
      </c>
      <c r="C9" s="2">
        <f t="shared" si="0"/>
        <v>84</v>
      </c>
      <c r="D9" s="3" t="s">
        <v>56</v>
      </c>
      <c r="E9" s="10" t="s">
        <v>100</v>
      </c>
      <c r="F9" s="4">
        <v>38.880000000000003</v>
      </c>
      <c r="G9" s="4">
        <f t="shared" si="1"/>
        <v>64929.600000000006</v>
      </c>
    </row>
    <row r="10" spans="1:7">
      <c r="A10" s="1" t="s">
        <v>6</v>
      </c>
      <c r="B10" s="2">
        <v>1091</v>
      </c>
      <c r="C10" s="2">
        <f t="shared" si="0"/>
        <v>55</v>
      </c>
      <c r="D10" s="3" t="s">
        <v>56</v>
      </c>
      <c r="E10" s="10" t="s">
        <v>101</v>
      </c>
      <c r="F10" s="4">
        <v>57.66</v>
      </c>
      <c r="G10" s="4">
        <f t="shared" si="1"/>
        <v>62907.06</v>
      </c>
    </row>
    <row r="11" spans="1:7">
      <c r="A11" s="1" t="s">
        <v>7</v>
      </c>
      <c r="B11" s="2">
        <v>542</v>
      </c>
      <c r="C11" s="2">
        <f t="shared" si="0"/>
        <v>28</v>
      </c>
      <c r="D11" s="3" t="s">
        <v>56</v>
      </c>
      <c r="E11" s="10" t="s">
        <v>57</v>
      </c>
      <c r="F11" s="4">
        <v>10.08</v>
      </c>
      <c r="G11" s="4">
        <f t="shared" si="1"/>
        <v>5463.36</v>
      </c>
    </row>
    <row r="12" spans="1:7">
      <c r="A12" s="1" t="s">
        <v>8</v>
      </c>
      <c r="B12" s="2">
        <v>1051</v>
      </c>
      <c r="C12" s="2">
        <f t="shared" si="0"/>
        <v>53</v>
      </c>
      <c r="D12" s="3" t="s">
        <v>56</v>
      </c>
      <c r="E12" s="10" t="s">
        <v>58</v>
      </c>
      <c r="F12" s="4">
        <v>19.420000000000002</v>
      </c>
      <c r="G12" s="4">
        <f t="shared" si="1"/>
        <v>20410.420000000002</v>
      </c>
    </row>
    <row r="13" spans="1:7">
      <c r="A13" s="1" t="s">
        <v>9</v>
      </c>
      <c r="B13" s="2">
        <v>746</v>
      </c>
      <c r="C13" s="2">
        <f t="shared" si="0"/>
        <v>38</v>
      </c>
      <c r="D13" s="3" t="s">
        <v>56</v>
      </c>
      <c r="E13" s="10" t="s">
        <v>59</v>
      </c>
      <c r="F13" s="4">
        <v>37.14</v>
      </c>
      <c r="G13" s="4">
        <f t="shared" si="1"/>
        <v>27706.44</v>
      </c>
    </row>
    <row r="14" spans="1:7">
      <c r="A14" s="1" t="s">
        <v>10</v>
      </c>
      <c r="B14" s="2">
        <v>875</v>
      </c>
      <c r="C14" s="2">
        <f t="shared" si="0"/>
        <v>44</v>
      </c>
      <c r="D14" s="3" t="s">
        <v>56</v>
      </c>
      <c r="E14" s="10" t="s">
        <v>60</v>
      </c>
      <c r="F14" s="4">
        <v>99.16</v>
      </c>
      <c r="G14" s="4">
        <f t="shared" si="1"/>
        <v>86765</v>
      </c>
    </row>
    <row r="15" spans="1:7">
      <c r="A15" s="1" t="s">
        <v>11</v>
      </c>
      <c r="B15" s="2">
        <v>890</v>
      </c>
      <c r="C15" s="2">
        <f t="shared" si="0"/>
        <v>45</v>
      </c>
      <c r="D15" s="3" t="s">
        <v>56</v>
      </c>
      <c r="E15" s="10" t="s">
        <v>61</v>
      </c>
      <c r="F15" s="4">
        <v>150.13</v>
      </c>
      <c r="G15" s="4">
        <f t="shared" si="1"/>
        <v>133615.69999999998</v>
      </c>
    </row>
    <row r="16" spans="1:7">
      <c r="A16" s="1" t="s">
        <v>12</v>
      </c>
      <c r="B16" s="2">
        <v>425</v>
      </c>
      <c r="C16" s="2">
        <f t="shared" si="0"/>
        <v>22</v>
      </c>
      <c r="D16" s="3" t="s">
        <v>56</v>
      </c>
      <c r="E16" s="10" t="s">
        <v>62</v>
      </c>
      <c r="F16" s="4">
        <v>26.46</v>
      </c>
      <c r="G16" s="4">
        <f t="shared" si="1"/>
        <v>11245.5</v>
      </c>
    </row>
    <row r="17" spans="1:7" ht="37.5">
      <c r="A17" s="1" t="s">
        <v>13</v>
      </c>
      <c r="B17" s="2">
        <v>380</v>
      </c>
      <c r="C17" s="2">
        <f t="shared" si="0"/>
        <v>19</v>
      </c>
      <c r="D17" s="3" t="s">
        <v>56</v>
      </c>
      <c r="E17" s="10" t="s">
        <v>63</v>
      </c>
      <c r="F17" s="4">
        <v>9.19</v>
      </c>
      <c r="G17" s="4">
        <f t="shared" si="1"/>
        <v>3492.2</v>
      </c>
    </row>
    <row r="18" spans="1:7" ht="75">
      <c r="A18" s="1" t="s">
        <v>14</v>
      </c>
      <c r="B18" s="5">
        <v>170</v>
      </c>
      <c r="C18" s="2">
        <f t="shared" si="0"/>
        <v>9</v>
      </c>
      <c r="D18" s="3" t="s">
        <v>56</v>
      </c>
      <c r="E18" s="10" t="s">
        <v>64</v>
      </c>
      <c r="F18" s="4">
        <v>38.520000000000003</v>
      </c>
      <c r="G18" s="4">
        <f t="shared" si="1"/>
        <v>6548.4000000000005</v>
      </c>
    </row>
    <row r="19" spans="1:7">
      <c r="A19" s="1" t="s">
        <v>15</v>
      </c>
      <c r="B19" s="5">
        <v>345</v>
      </c>
      <c r="C19" s="2">
        <f t="shared" si="0"/>
        <v>18</v>
      </c>
      <c r="D19" s="3" t="s">
        <v>56</v>
      </c>
      <c r="E19" s="10" t="s">
        <v>65</v>
      </c>
      <c r="F19" s="4">
        <v>19.52</v>
      </c>
      <c r="G19" s="4">
        <f t="shared" si="1"/>
        <v>6734.4</v>
      </c>
    </row>
    <row r="20" spans="1:7">
      <c r="A20" s="1" t="s">
        <v>23</v>
      </c>
      <c r="B20" s="5">
        <v>355</v>
      </c>
      <c r="C20" s="2">
        <f t="shared" si="0"/>
        <v>18</v>
      </c>
      <c r="D20" s="3" t="s">
        <v>56</v>
      </c>
      <c r="E20" s="10" t="s">
        <v>66</v>
      </c>
      <c r="F20" s="4">
        <v>29.04</v>
      </c>
      <c r="G20" s="4">
        <f t="shared" si="1"/>
        <v>10309.199999999999</v>
      </c>
    </row>
    <row r="21" spans="1:7">
      <c r="A21" s="1" t="s">
        <v>24</v>
      </c>
      <c r="B21" s="5">
        <v>444</v>
      </c>
      <c r="C21" s="2">
        <f t="shared" si="0"/>
        <v>23</v>
      </c>
      <c r="D21" s="3" t="s">
        <v>56</v>
      </c>
      <c r="E21" s="10" t="s">
        <v>67</v>
      </c>
      <c r="F21" s="4">
        <v>40.159999999999997</v>
      </c>
      <c r="G21" s="4">
        <f t="shared" si="1"/>
        <v>17831.039999999997</v>
      </c>
    </row>
    <row r="22" spans="1:7">
      <c r="A22" s="1" t="s">
        <v>25</v>
      </c>
      <c r="B22" s="5">
        <v>738</v>
      </c>
      <c r="C22" s="2">
        <f t="shared" si="0"/>
        <v>37</v>
      </c>
      <c r="D22" s="3" t="s">
        <v>56</v>
      </c>
      <c r="E22" s="10" t="s">
        <v>68</v>
      </c>
      <c r="F22" s="4">
        <v>45.94</v>
      </c>
      <c r="G22" s="4">
        <f t="shared" si="1"/>
        <v>33903.72</v>
      </c>
    </row>
    <row r="23" spans="1:7">
      <c r="A23" s="1" t="s">
        <v>26</v>
      </c>
      <c r="B23" s="5">
        <v>456</v>
      </c>
      <c r="C23" s="2">
        <f t="shared" si="0"/>
        <v>23</v>
      </c>
      <c r="D23" s="3" t="s">
        <v>56</v>
      </c>
      <c r="E23" s="10" t="s">
        <v>69</v>
      </c>
      <c r="F23" s="4">
        <v>64.97</v>
      </c>
      <c r="G23" s="4">
        <f t="shared" si="1"/>
        <v>29626.32</v>
      </c>
    </row>
    <row r="24" spans="1:7">
      <c r="A24" s="1" t="s">
        <v>27</v>
      </c>
      <c r="B24" s="5">
        <v>359</v>
      </c>
      <c r="C24" s="2">
        <f t="shared" si="0"/>
        <v>18</v>
      </c>
      <c r="D24" s="3" t="s">
        <v>56</v>
      </c>
      <c r="E24" s="10" t="s">
        <v>70</v>
      </c>
      <c r="F24" s="4">
        <v>80.75</v>
      </c>
      <c r="G24" s="4">
        <f t="shared" si="1"/>
        <v>28989.25</v>
      </c>
    </row>
    <row r="25" spans="1:7">
      <c r="A25" s="1" t="s">
        <v>28</v>
      </c>
      <c r="B25" s="5">
        <v>373</v>
      </c>
      <c r="C25" s="2">
        <f t="shared" si="0"/>
        <v>19</v>
      </c>
      <c r="D25" s="3" t="s">
        <v>56</v>
      </c>
      <c r="E25" s="10" t="s">
        <v>71</v>
      </c>
      <c r="F25" s="4">
        <v>147.30000000000001</v>
      </c>
      <c r="G25" s="4">
        <f t="shared" si="1"/>
        <v>54942.9</v>
      </c>
    </row>
    <row r="26" spans="1:7">
      <c r="A26" s="1" t="s">
        <v>29</v>
      </c>
      <c r="B26" s="5">
        <v>254</v>
      </c>
      <c r="C26" s="2">
        <f t="shared" si="0"/>
        <v>13</v>
      </c>
      <c r="D26" s="3" t="s">
        <v>56</v>
      </c>
      <c r="E26" s="10" t="s">
        <v>72</v>
      </c>
      <c r="F26" s="4">
        <v>367.65</v>
      </c>
      <c r="G26" s="4">
        <f t="shared" si="1"/>
        <v>93383.099999999991</v>
      </c>
    </row>
    <row r="27" spans="1:7">
      <c r="A27" s="1" t="s">
        <v>30</v>
      </c>
      <c r="B27" s="5">
        <v>241</v>
      </c>
      <c r="C27" s="2">
        <f t="shared" si="0"/>
        <v>13</v>
      </c>
      <c r="D27" s="3" t="s">
        <v>56</v>
      </c>
      <c r="E27" s="10" t="s">
        <v>73</v>
      </c>
      <c r="F27" s="4">
        <v>27.46</v>
      </c>
      <c r="G27" s="4">
        <f t="shared" si="1"/>
        <v>6617.8600000000006</v>
      </c>
    </row>
    <row r="28" spans="1:7">
      <c r="A28" s="1" t="s">
        <v>31</v>
      </c>
      <c r="B28" s="5">
        <v>241</v>
      </c>
      <c r="C28" s="2">
        <f t="shared" si="0"/>
        <v>13</v>
      </c>
      <c r="D28" s="3" t="s">
        <v>56</v>
      </c>
      <c r="E28" s="10" t="s">
        <v>74</v>
      </c>
      <c r="F28" s="4">
        <v>36.96</v>
      </c>
      <c r="G28" s="4">
        <f t="shared" si="1"/>
        <v>8907.36</v>
      </c>
    </row>
    <row r="29" spans="1:7">
      <c r="A29" s="1" t="s">
        <v>32</v>
      </c>
      <c r="B29" s="5">
        <v>341</v>
      </c>
      <c r="C29" s="2">
        <f t="shared" si="0"/>
        <v>18</v>
      </c>
      <c r="D29" s="3" t="s">
        <v>56</v>
      </c>
      <c r="E29" s="10" t="s">
        <v>75</v>
      </c>
      <c r="F29" s="4">
        <v>33.979999999999997</v>
      </c>
      <c r="G29" s="4">
        <f t="shared" si="1"/>
        <v>11587.179999999998</v>
      </c>
    </row>
    <row r="30" spans="1:7">
      <c r="A30" s="1" t="s">
        <v>33</v>
      </c>
      <c r="B30" s="10">
        <v>356</v>
      </c>
      <c r="C30" s="2">
        <f t="shared" si="0"/>
        <v>18</v>
      </c>
      <c r="D30" s="3" t="s">
        <v>56</v>
      </c>
      <c r="E30" s="10" t="s">
        <v>76</v>
      </c>
      <c r="F30" s="4">
        <v>45.23</v>
      </c>
      <c r="G30" s="4">
        <f t="shared" si="1"/>
        <v>16101.88</v>
      </c>
    </row>
    <row r="31" spans="1:7">
      <c r="A31" s="1" t="s">
        <v>34</v>
      </c>
      <c r="B31" s="10">
        <v>371</v>
      </c>
      <c r="C31" s="2">
        <f t="shared" si="0"/>
        <v>19</v>
      </c>
      <c r="D31" s="3" t="s">
        <v>56</v>
      </c>
      <c r="E31" s="10" t="s">
        <v>77</v>
      </c>
      <c r="F31" s="4">
        <v>61.57</v>
      </c>
      <c r="G31" s="4">
        <f t="shared" si="1"/>
        <v>22842.47</v>
      </c>
    </row>
    <row r="32" spans="1:7">
      <c r="A32" s="1" t="s">
        <v>35</v>
      </c>
      <c r="B32" s="10">
        <v>251</v>
      </c>
      <c r="C32" s="2">
        <f t="shared" si="0"/>
        <v>13</v>
      </c>
      <c r="D32" s="3" t="s">
        <v>56</v>
      </c>
      <c r="E32" s="10" t="s">
        <v>78</v>
      </c>
      <c r="F32" s="4">
        <v>83.55</v>
      </c>
      <c r="G32" s="4">
        <f t="shared" si="1"/>
        <v>20971.05</v>
      </c>
    </row>
    <row r="33" spans="1:7">
      <c r="A33" s="1" t="s">
        <v>36</v>
      </c>
      <c r="B33" s="10">
        <v>241</v>
      </c>
      <c r="C33" s="2">
        <f t="shared" si="0"/>
        <v>13</v>
      </c>
      <c r="D33" s="3" t="s">
        <v>56</v>
      </c>
      <c r="E33" s="10" t="s">
        <v>79</v>
      </c>
      <c r="F33" s="4">
        <v>159.33000000000001</v>
      </c>
      <c r="G33" s="4">
        <f t="shared" si="1"/>
        <v>38398.530000000006</v>
      </c>
    </row>
    <row r="34" spans="1:7">
      <c r="A34" s="1" t="s">
        <v>37</v>
      </c>
      <c r="B34" s="10">
        <v>249</v>
      </c>
      <c r="C34" s="2">
        <f t="shared" si="0"/>
        <v>13</v>
      </c>
      <c r="D34" s="3" t="s">
        <v>56</v>
      </c>
      <c r="E34" s="10" t="s">
        <v>80</v>
      </c>
      <c r="F34" s="4">
        <v>269.44</v>
      </c>
      <c r="G34" s="4">
        <f t="shared" si="1"/>
        <v>67090.559999999998</v>
      </c>
    </row>
    <row r="35" spans="1:7">
      <c r="A35" s="1" t="s">
        <v>38</v>
      </c>
      <c r="B35" s="10">
        <v>415</v>
      </c>
      <c r="C35" s="2">
        <f t="shared" si="0"/>
        <v>21</v>
      </c>
      <c r="D35" s="3" t="s">
        <v>56</v>
      </c>
      <c r="E35" s="10" t="s">
        <v>81</v>
      </c>
      <c r="F35" s="4">
        <v>6.81</v>
      </c>
      <c r="G35" s="4">
        <f t="shared" si="1"/>
        <v>2826.1499999999996</v>
      </c>
    </row>
    <row r="36" spans="1:7" ht="93.75">
      <c r="A36" s="1" t="s">
        <v>40</v>
      </c>
      <c r="B36" s="10">
        <v>193</v>
      </c>
      <c r="C36" s="2">
        <f t="shared" si="0"/>
        <v>10</v>
      </c>
      <c r="D36" s="3" t="s">
        <v>56</v>
      </c>
      <c r="E36" s="10" t="s">
        <v>82</v>
      </c>
      <c r="F36" s="4">
        <v>500.44</v>
      </c>
      <c r="G36" s="4">
        <f t="shared" si="1"/>
        <v>96584.92</v>
      </c>
    </row>
    <row r="37" spans="1:7">
      <c r="A37" s="1" t="s">
        <v>41</v>
      </c>
      <c r="B37" s="10">
        <v>235</v>
      </c>
      <c r="C37" s="2">
        <f t="shared" si="0"/>
        <v>12</v>
      </c>
      <c r="D37" s="3" t="s">
        <v>56</v>
      </c>
      <c r="E37" s="10" t="s">
        <v>83</v>
      </c>
      <c r="F37" s="4">
        <v>69.319999999999993</v>
      </c>
      <c r="G37" s="4">
        <f t="shared" si="1"/>
        <v>16290.199999999999</v>
      </c>
    </row>
    <row r="38" spans="1:7">
      <c r="A38" s="1" t="s">
        <v>42</v>
      </c>
      <c r="B38" s="10">
        <v>460</v>
      </c>
      <c r="C38" s="2">
        <f t="shared" si="0"/>
        <v>23</v>
      </c>
      <c r="D38" s="3" t="s">
        <v>56</v>
      </c>
      <c r="E38" s="10" t="s">
        <v>84</v>
      </c>
      <c r="F38" s="4">
        <v>6.59</v>
      </c>
      <c r="G38" s="4">
        <f t="shared" si="1"/>
        <v>3031.4</v>
      </c>
    </row>
    <row r="39" spans="1:7">
      <c r="A39" s="1" t="s">
        <v>43</v>
      </c>
      <c r="B39" s="10">
        <v>1190</v>
      </c>
      <c r="C39" s="2">
        <f t="shared" si="0"/>
        <v>60</v>
      </c>
      <c r="D39" s="3" t="s">
        <v>56</v>
      </c>
      <c r="E39" s="10" t="s">
        <v>85</v>
      </c>
      <c r="F39" s="4">
        <v>5.57</v>
      </c>
      <c r="G39" s="4">
        <f t="shared" si="1"/>
        <v>6628.3</v>
      </c>
    </row>
    <row r="40" spans="1:7">
      <c r="A40" s="1" t="s">
        <v>44</v>
      </c>
      <c r="B40" s="10">
        <v>1360</v>
      </c>
      <c r="C40" s="2">
        <f t="shared" si="0"/>
        <v>68</v>
      </c>
      <c r="D40" s="3" t="s">
        <v>56</v>
      </c>
      <c r="E40" s="10" t="s">
        <v>86</v>
      </c>
      <c r="F40" s="4">
        <v>20.29</v>
      </c>
      <c r="G40" s="4">
        <f t="shared" si="1"/>
        <v>27594.399999999998</v>
      </c>
    </row>
    <row r="41" spans="1:7">
      <c r="A41" s="1" t="s">
        <v>45</v>
      </c>
      <c r="B41" s="10">
        <v>1360</v>
      </c>
      <c r="C41" s="2">
        <f t="shared" si="0"/>
        <v>68</v>
      </c>
      <c r="D41" s="3" t="s">
        <v>56</v>
      </c>
      <c r="E41" s="10" t="s">
        <v>87</v>
      </c>
      <c r="F41" s="4">
        <v>15.72</v>
      </c>
      <c r="G41" s="4">
        <f t="shared" si="1"/>
        <v>21379.200000000001</v>
      </c>
    </row>
    <row r="42" spans="1:7">
      <c r="A42" s="1" t="s">
        <v>46</v>
      </c>
      <c r="B42" s="10">
        <v>291</v>
      </c>
      <c r="C42" s="2">
        <f t="shared" si="0"/>
        <v>15</v>
      </c>
      <c r="D42" s="3" t="s">
        <v>56</v>
      </c>
      <c r="E42" s="10" t="s">
        <v>88</v>
      </c>
      <c r="F42" s="4">
        <v>75.53</v>
      </c>
      <c r="G42" s="4">
        <f t="shared" si="1"/>
        <v>21979.23</v>
      </c>
    </row>
    <row r="43" spans="1:7">
      <c r="A43" s="1" t="s">
        <v>47</v>
      </c>
      <c r="B43" s="10">
        <v>296</v>
      </c>
      <c r="C43" s="2">
        <f t="shared" si="0"/>
        <v>15</v>
      </c>
      <c r="D43" s="3" t="s">
        <v>56</v>
      </c>
      <c r="E43" s="10" t="s">
        <v>89</v>
      </c>
      <c r="F43" s="4">
        <v>91.44</v>
      </c>
      <c r="G43" s="4">
        <f t="shared" si="1"/>
        <v>27066.239999999998</v>
      </c>
    </row>
    <row r="44" spans="1:7">
      <c r="A44" s="1" t="s">
        <v>48</v>
      </c>
      <c r="B44" s="10">
        <v>241</v>
      </c>
      <c r="C44" s="2">
        <f t="shared" si="0"/>
        <v>13</v>
      </c>
      <c r="D44" s="3" t="s">
        <v>56</v>
      </c>
      <c r="E44" s="10" t="s">
        <v>90</v>
      </c>
      <c r="F44" s="4">
        <v>112.44</v>
      </c>
      <c r="G44" s="4">
        <f t="shared" si="1"/>
        <v>27098.04</v>
      </c>
    </row>
    <row r="45" spans="1:7">
      <c r="A45" s="1" t="s">
        <v>49</v>
      </c>
      <c r="B45" s="10">
        <v>241</v>
      </c>
      <c r="C45" s="2">
        <f t="shared" si="0"/>
        <v>13</v>
      </c>
      <c r="D45" s="3" t="s">
        <v>56</v>
      </c>
      <c r="E45" s="10" t="s">
        <v>91</v>
      </c>
      <c r="F45" s="4">
        <v>148.53</v>
      </c>
      <c r="G45" s="4">
        <f t="shared" si="1"/>
        <v>35795.730000000003</v>
      </c>
    </row>
    <row r="46" spans="1:7">
      <c r="A46" s="1" t="s">
        <v>50</v>
      </c>
      <c r="B46" s="10">
        <v>246</v>
      </c>
      <c r="C46" s="2">
        <f t="shared" si="0"/>
        <v>13</v>
      </c>
      <c r="D46" s="3" t="s">
        <v>56</v>
      </c>
      <c r="E46" s="10" t="s">
        <v>92</v>
      </c>
      <c r="F46" s="4">
        <v>184.87</v>
      </c>
      <c r="G46" s="4">
        <f t="shared" si="1"/>
        <v>45478.020000000004</v>
      </c>
    </row>
    <row r="47" spans="1:7">
      <c r="A47" s="1" t="s">
        <v>51</v>
      </c>
      <c r="B47" s="10">
        <v>240</v>
      </c>
      <c r="C47" s="2">
        <f t="shared" si="0"/>
        <v>12</v>
      </c>
      <c r="D47" s="3" t="s">
        <v>56</v>
      </c>
      <c r="E47" s="10" t="s">
        <v>93</v>
      </c>
      <c r="F47" s="4">
        <v>67.56</v>
      </c>
      <c r="G47" s="4">
        <f t="shared" si="1"/>
        <v>16214.400000000001</v>
      </c>
    </row>
    <row r="48" spans="1:7">
      <c r="A48" s="1" t="s">
        <v>52</v>
      </c>
      <c r="B48" s="10">
        <v>240</v>
      </c>
      <c r="C48" s="2">
        <f t="shared" si="0"/>
        <v>12</v>
      </c>
      <c r="D48" s="3" t="s">
        <v>56</v>
      </c>
      <c r="E48" s="10" t="s">
        <v>94</v>
      </c>
      <c r="F48" s="4">
        <v>91.44</v>
      </c>
      <c r="G48" s="4">
        <f t="shared" si="1"/>
        <v>21945.599999999999</v>
      </c>
    </row>
    <row r="49" spans="1:7">
      <c r="A49" s="1" t="s">
        <v>53</v>
      </c>
      <c r="B49" s="10">
        <v>240</v>
      </c>
      <c r="C49" s="2">
        <f t="shared" si="0"/>
        <v>12</v>
      </c>
      <c r="D49" s="3" t="s">
        <v>56</v>
      </c>
      <c r="E49" s="10" t="s">
        <v>95</v>
      </c>
      <c r="F49" s="4">
        <v>114</v>
      </c>
      <c r="G49" s="4">
        <f t="shared" si="1"/>
        <v>27360</v>
      </c>
    </row>
    <row r="50" spans="1:7">
      <c r="A50" s="1" t="s">
        <v>54</v>
      </c>
      <c r="B50" s="10">
        <v>240</v>
      </c>
      <c r="C50" s="2">
        <f t="shared" si="0"/>
        <v>12</v>
      </c>
      <c r="D50" s="3" t="s">
        <v>56</v>
      </c>
      <c r="E50" s="10" t="s">
        <v>96</v>
      </c>
      <c r="F50" s="4">
        <v>149.72999999999999</v>
      </c>
      <c r="G50" s="4">
        <f t="shared" si="1"/>
        <v>35935.199999999997</v>
      </c>
    </row>
    <row r="51" spans="1:7" ht="19.5" thickBot="1">
      <c r="A51" s="1" t="s">
        <v>55</v>
      </c>
      <c r="B51" s="10">
        <v>245</v>
      </c>
      <c r="C51" s="2">
        <f t="shared" si="0"/>
        <v>13</v>
      </c>
      <c r="D51" s="3" t="s">
        <v>56</v>
      </c>
      <c r="E51" s="10" t="s">
        <v>97</v>
      </c>
      <c r="F51" s="4">
        <v>180.53</v>
      </c>
      <c r="G51" s="4">
        <f t="shared" si="1"/>
        <v>44229.85</v>
      </c>
    </row>
    <row r="52" spans="1:7" ht="19.5" thickBot="1">
      <c r="A52" s="6" t="s">
        <v>20</v>
      </c>
      <c r="B52" s="7"/>
      <c r="C52" s="7"/>
      <c r="D52" s="7"/>
      <c r="E52" s="7"/>
      <c r="F52" s="8">
        <f>SUM(G7:G51)</f>
        <v>1414523.18</v>
      </c>
      <c r="G52" s="9"/>
    </row>
  </sheetData>
  <mergeCells count="12">
    <mergeCell ref="A52:E52"/>
    <mergeCell ref="F52:G52"/>
    <mergeCell ref="A1:G1"/>
    <mergeCell ref="A4:G4"/>
    <mergeCell ref="A3:G3"/>
    <mergeCell ref="A2:G2"/>
    <mergeCell ref="F5:G5"/>
    <mergeCell ref="A5:A6"/>
    <mergeCell ref="B5:B6"/>
    <mergeCell ref="D5:D6"/>
    <mergeCell ref="E5:E6"/>
    <mergeCell ref="C5:C6"/>
  </mergeCells>
  <phoneticPr fontId="2" type="noConversion"/>
  <pageMargins left="0.511811024" right="0.511811024" top="0.78740157499999996" bottom="0.78740157499999996" header="0.31496062000000002" footer="0.31496062000000002"/>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MÉDIA </vt:lpstr>
      <vt:lpstr>'MÉDIA '!Area_de_impressao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rachel</cp:lastModifiedBy>
  <cp:lastPrinted>2021-09-22T13:47:10Z</cp:lastPrinted>
  <dcterms:created xsi:type="dcterms:W3CDTF">2008-02-18T16:06:41Z</dcterms:created>
  <dcterms:modified xsi:type="dcterms:W3CDTF">2021-09-29T18:18:50Z</dcterms:modified>
</cp:coreProperties>
</file>