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MÉDIA 2022" sheetId="9" r:id="rId1"/>
  </sheets>
  <definedNames>
    <definedName name="_xlnm.Print_Area" localSheetId="0">'MÉDIA 2022'!$A$1:$G$40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9"/>
  <c r="G23"/>
  <c r="G24"/>
  <c r="G25"/>
  <c r="G26"/>
  <c r="G27"/>
  <c r="G28"/>
  <c r="G29"/>
  <c r="G30"/>
  <c r="G31"/>
  <c r="G32"/>
  <c r="G33"/>
  <c r="G34"/>
  <c r="G35"/>
  <c r="G36"/>
  <c r="G37"/>
  <c r="G38"/>
  <c r="C22"/>
  <c r="C23"/>
  <c r="C24"/>
  <c r="C25"/>
  <c r="C26"/>
  <c r="C27"/>
  <c r="C28"/>
  <c r="C29"/>
  <c r="C30"/>
  <c r="C31"/>
  <c r="C32"/>
  <c r="C33"/>
  <c r="C34"/>
  <c r="C35"/>
  <c r="C36"/>
  <c r="C37"/>
  <c r="C38"/>
  <c r="C11"/>
  <c r="C12"/>
  <c r="C13"/>
  <c r="C14"/>
  <c r="C15"/>
  <c r="C16"/>
  <c r="C17"/>
  <c r="C18"/>
  <c r="C19"/>
  <c r="C20"/>
  <c r="C21"/>
  <c r="C10"/>
  <c r="G11"/>
  <c r="G12"/>
  <c r="G13"/>
  <c r="G14"/>
  <c r="G15"/>
  <c r="G16"/>
  <c r="G17"/>
  <c r="G18"/>
  <c r="G19"/>
  <c r="G20"/>
  <c r="G21"/>
  <c r="G10"/>
  <c r="F39" l="1"/>
</calcChain>
</file>

<file path=xl/sharedStrings.xml><?xml version="1.0" encoding="utf-8"?>
<sst xmlns="http://schemas.openxmlformats.org/spreadsheetml/2006/main" count="102" uniqueCount="74">
  <si>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</si>
  <si>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</si>
  <si>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</si>
  <si>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</si>
  <si>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</si>
  <si>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</si>
  <si>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</si>
  <si>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</si>
  <si>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</si>
  <si>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</si>
  <si>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</si>
  <si>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</si>
  <si>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</si>
  <si>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</si>
  <si>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</si>
  <si>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QUANTIDADE</t>
  </si>
  <si>
    <t>MÉDIA</t>
  </si>
  <si>
    <t>UNIT.</t>
  </si>
  <si>
    <t>TOTAL</t>
  </si>
  <si>
    <t>MUNICÍPIO DE SANTO ANTÔNIO DE PÁDUA</t>
  </si>
  <si>
    <t>Estado do Rio de Janeiro</t>
  </si>
  <si>
    <t>UNID</t>
  </si>
  <si>
    <t xml:space="preserve">  </t>
  </si>
  <si>
    <t>QUANTIDADE MÍNIMA A SER ADQUIRIDA (SUPERIOR A 5%)</t>
  </si>
  <si>
    <t>CABOS E FIOS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</si>
  <si>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</si>
  <si>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</si>
  <si>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</si>
  <si>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</si>
  <si>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</si>
  <si>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</si>
  <si>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</si>
  <si>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</si>
  <si>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</si>
  <si>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</si>
  <si>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</si>
  <si>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</si>
  <si>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</si>
  <si>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</si>
  <si>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</si>
  <si>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</si>
  <si>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mt</t>
  </si>
  <si>
    <t xml:space="preserve">CABO FLEXÍVEL 1,50MM², CLASSE TÈRMICA: 70°C
CONDUTOR: FIOS DE COBRE ELÈTROLÌTICOS, TÊMPERA MOLE, ENCORDAMENTO
CLASSE 4.
ISOLAÇÂO EM COMPOSTO À BASE DE CLORETO DE POLVILINILA (PVC), EM CORES BITOLA: 1,5MM²
TENSÂO DE ISOLAMENTO: 750V.
</t>
  </si>
  <si>
    <t xml:space="preserve">CABO FLEXIVEL 2,5MM
CLASSE TÉRMICA:70° C
CONDUTOR: FIOS DE COBRE ELETROLÍTICOS, TÊMPERA MOLE, ENCORDAMENTO CLASSE 4.
ISOLAÇÃO EM COMPOSTO À BASE DE CLORETO DE POLVILILA (PVC), EM CORES BITOLA: 2,5MM²
TENSÃO DE ISOLAMENTO: 750 V.
</t>
  </si>
  <si>
    <t xml:space="preserve">CABO FLEXÍVEL 4, MM 
CLASSE TÉRMICA: 70°C
CONDUTOR: FIOS DE COBRE ELETROLÍTICOS, TÊMPERA MOLE, ENCORDOAMENTO CLASSE 4 
ISOLAÇÃO EM COMPOSTO À BASE DE CLORETO DE POLIVINILA (PVC), EM CORES BITOLA: 4,0 MM²
TENSÃO DE ISOLAMENTO: 750V.
</t>
  </si>
  <si>
    <t xml:space="preserve">CABO FLEXÌVEL 6,00 MM
CLASSE TÉRMICA: 70°C 
CONDUTOR: FIOS DE COBRE ELETROLÍTICOS, TÊMPERA MOLE, ENCORDAMENTO 
CLASSE 4
ISOLAÇÂO EM COMPOSTO À BASE DE CLORETO DE POLIVINILA (PVC), EM CORES BITOLA: 6,0 MM²
TENSÂO DE ISOLAMENTO DE 750V
</t>
  </si>
  <si>
    <t xml:space="preserve">CABO FLEXÍVEL 10MM
CLASSE TÉRMICA: 70° C.
CONDUTOR: FIOS DE COBRE ELETROLÍTICOS, TÊMPERA MOLE, ENCORDOAMENTO CLASSE 4
ISOLAÇÂO EM COMPOSTO À BASE DE CLORETO DE POLIVINILA (PVC), EM CORES BITOLA: 10MM²
TENSÃO DE ISOLAMENTO: 750 V.
</t>
  </si>
  <si>
    <t>Rolo</t>
  </si>
  <si>
    <t>CABO PP 2X2,5MM – ROLO COM 100M, TENSÃO 450/750V. COMPOSIÇÃO EM COBRE/PVC/A BWF, EM CONFORMIDADE COM A NBR NM 247-3. PRODUTO ANTICHAMA, APROVADO PELO INMETRO.</t>
  </si>
  <si>
    <t>CABO PP 2X4,0MM - ROLO COM 100M,TENSÃO 45/750V - COMPOSIÇÃO EM COBRE/PVC/A BMF, EM CONFORMIDADE COM A NBR NM 247-3 PRODUTO ANTICHAMA,APROVADO PELO INMETRO</t>
  </si>
  <si>
    <t xml:space="preserve">CABO PP 3X10mm – ROLO COM 100m, TENSÃO 450/750V.
COMPOSIÇÃO EM COBRE/PVC/A BWF, EM CONFORMIDADE COM A NBR NM 247-3 PRODUTO ANTICHAMA APROVADO PELO INMETRO.
</t>
  </si>
  <si>
    <t xml:space="preserve">CABO PP 4X10mm – ROLO COM 100m, TENSÃO 450/750V.
COMPOSIÇÃO EM COBRE/PVC/A BWF, EM CONFORMIDADE COM A NBR NM 247-3 PRODUTO ANTICHAMA APROVADO PELO INMETRO.
</t>
  </si>
  <si>
    <t xml:space="preserve">CABO PP 4X16mm – ROLO COM 100m, TENSÃO 450/750V.
COMPOSIÇÃO EM COBRE/PVC/A BWF, EM CONFORMIDADE COM A NBR 247-3 PRODUTO ANTICHAMA APROVADO PELO INMETRO.
</t>
  </si>
  <si>
    <t>CABO PP 2X10MM – ROLO COM 100M, TENSÃO 450/750V. COMPOSIÇÃO EM COBRE/PVC/A BWF, EM CONFORMIDADE COM A NBR 247-3. PRODUTO ANTICHAMA APROVADO PELO INMETRO.</t>
  </si>
  <si>
    <t>CABO PP 2X16MM – ROLO COM 100M, TENSÃO 450/750V. COMPOSIÇÃO EM COBRE/PVC/A BWF, EM CONFORMIDADE COM NBR 247-3. PRODUTO ANTICHAMA APROVADO PELO INMETRO.</t>
  </si>
  <si>
    <t>CABO PP 2X1,5MM – ROLO COM 100M, TENSÃO 450/750V. COMPOSIÇÃO EM COBRE/PVC/A BWF, EM CONFORMIDADE COM NBR 247-3. PRODUTO ANTICHAMA APROVADO PELO INMETRO</t>
  </si>
  <si>
    <t>CABO PP 2X6MM – ROLO COM 100M, TENSÃO 450/750V. COMPOSIÇÃO EM COBRE/PVC/A BWF, EM CONFORMIDADE COM NBR 247-3. PRODUTO ANTICHAMA APROVADO PELO INMETRO.</t>
  </si>
  <si>
    <t>CABO PP 3X1,5MM – ROLO COM 100M, TENSÃO 450/750V. COMPOSIÇÃO EM COBRE/PVC/A BWF, EM CONFORMIDADE COM NBR 247-3. PRODUTO ANTICHAMA APROVADO PELO INMETRO.</t>
  </si>
  <si>
    <t>CABO PP 3X2,5MM – ROLO COM 100M, TENSÃO 450/750V. COMPOSIÇÃO EM COBRE/PVC/A BWF, EM CONFORMIDADE COM NBR 247-3. PRODUTO ANTICHAMA APROVADO PELO INMETRO</t>
  </si>
  <si>
    <t>CABO PP 3X4MM – ROLO COM 100M, TENSÃO 450/750V. COMPOSIÇÃO EM COBRE/PVC/A BWF, EM CONFORMIDADE COM NBR 247-3. PRODUTO ANTICHAMA APROVADO PELO INMETRO.</t>
  </si>
  <si>
    <t>CABO PP 3X6MM – ROLO COM 100M, TENSÃO 450/750V. COMPOSIÇÃO EM COBRE/PVC/A BWF, EM CONFORMIDADE COM NBR 247-3. PRODUTO ANTICHAMA APROVADO PELO INMETRO.</t>
  </si>
  <si>
    <t>CABO TRIPLEX 3X16MM (ALUMINIO)</t>
  </si>
  <si>
    <t>CABO TRIPLEX 3X10MM (ALUMINIO)</t>
  </si>
  <si>
    <t>CABO TRIPLEX 3X25MM (ALUMINIO)</t>
  </si>
  <si>
    <t>CABO TRIPLEX 3X35MM (ALUMINIO)</t>
  </si>
  <si>
    <t>CABO DUPLEX 2X10MM – ALUMINIO</t>
  </si>
  <si>
    <t>CABO DUPLEX  2X16MM – ALUMINIO</t>
  </si>
  <si>
    <t>FIO CHUMBO 2X2,5mm</t>
  </si>
  <si>
    <t>FIO CHUMBO 2X4mm</t>
  </si>
  <si>
    <t xml:space="preserve">FIO PARALELO 2X1,5MM² CLASSE TÈRMICA: 70°
CONDUTOR: FIO COBRE ELETROLÌTICOS, TÊMPERA MOLE, ENCORDAMENTO CLASSE 4.
ISOLAÇÂO EM COMPOSTO A BASE DE CLORETO DE POLIVINILA (PVC), EM CORES BITOLA: 1,5MM²  TENSÃO 750V
</t>
  </si>
  <si>
    <t xml:space="preserve">FIO PARALELO 2X2,5MM² CLASSE TÈRMICA: 70°
CONDUTOR: FIO COBRE ELETROLÌTICOS, TÊMPERA MOLE, ENCORDAMENTO CLASSE 4.
ISOLAÇÂO EM COMPOSTO A BASE DE CLORETO DE POLIVINILA (PVC), EM CORES BITOLA: 2,5MM² DIÂ
TENSÂO DE ISOLAMENTO; 750V.
</t>
  </si>
  <si>
    <t>FIO PARALELO 2X4,00MM² CLASSE TÉRMICA 70º C CONDUTOR FIOS DE COBRE ELETROLÍTICO, TEMPERA MOLE, ENCORDAMENTO CLASSE 4. ISOLAÇÃO EM COMPOSTO À BASE DE CLORETO DE PLIVINILA(PVC), EM BITOLA: 2,5MM²TENSÃO DE ISOLAMENTO: 750V.</t>
  </si>
  <si>
    <t>CABOS E FIOS (1 ANO)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</si>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</sst>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#,##0.00;[Red]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3"/>
      <color theme="1"/>
      <name val="Arial"/>
      <family val="2"/>
    </font>
    <font>
      <b/>
      <sz val="14"/>
      <name val="Times New Roman"/>
      <family val="1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sz val="13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64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wrapText="1"/>
    </xf>
    <xf numFmtId="164" fontId="11" fillId="2" borderId="0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165" fontId="1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48078</xdr:colOff>
      <xdr:row>1</xdr:row>
      <xdr:rowOff>181697</xdr:rowOff>
    </xdr:from>
    <xdr:to>
      <xdr:col>1</xdr:col>
      <xdr:colOff>711286</xdr:colOff>
      <xdr:row>4</xdr:row>
      <xdr:rowOff>210832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542" y="494661"/>
          <a:ext cx="663208" cy="763921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37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38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B07A9106-2953-4170-8F1F-F6152DC1CD6C}"/>
            </a:ext>
          </a:extLst>
        </xdr:cNvPr>
        <xdr:cNvSpPr txBox="1"/>
      </xdr:nvSpPr>
      <xdr:spPr>
        <a:xfrm>
          <a:off x="84772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A33E0BEB-F0CC-40A1-9BA9-56271E654B88}"/>
            </a:ext>
          </a:extLst>
        </xdr:cNvPr>
        <xdr:cNvSpPr txBox="1"/>
      </xdr:nvSpPr>
      <xdr:spPr>
        <a:xfrm>
          <a:off x="847725" y="520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6E86C9A4-3E9B-47F6-9451-D10068C952EC}"/>
            </a:ext>
          </a:extLst>
        </xdr:cNvPr>
        <xdr:cNvSpPr txBox="1"/>
      </xdr:nvSpPr>
      <xdr:spPr>
        <a:xfrm>
          <a:off x="847725" y="86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37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C2EBFD7D-CC77-4923-AACA-B2A045E57B15}"/>
            </a:ext>
          </a:extLst>
        </xdr:cNvPr>
        <xdr:cNvSpPr txBox="1"/>
      </xdr:nvSpPr>
      <xdr:spPr>
        <a:xfrm>
          <a:off x="8477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38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6304F2B4-2328-4A01-BEB8-379B27CB04B2}"/>
            </a:ext>
          </a:extLst>
        </xdr:cNvPr>
        <xdr:cNvSpPr txBox="1"/>
      </xdr:nvSpPr>
      <xdr:spPr>
        <a:xfrm>
          <a:off x="847725" y="977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8F33FD4B-F848-44A8-B647-978AADBBBFFC}"/>
            </a:ext>
          </a:extLst>
        </xdr:cNvPr>
        <xdr:cNvSpPr txBox="1"/>
      </xdr:nvSpPr>
      <xdr:spPr>
        <a:xfrm>
          <a:off x="847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473B4FB4-C510-4CD3-9A71-873091F9FF70}"/>
            </a:ext>
          </a:extLst>
        </xdr:cNvPr>
        <xdr:cNvSpPr txBox="1"/>
      </xdr:nvSpPr>
      <xdr:spPr>
        <a:xfrm>
          <a:off x="8477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11</xdr:row>
      <xdr:rowOff>0</xdr:rowOff>
    </xdr:from>
    <xdr:ext cx="184731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C956E943-FAEC-46F7-AA6B-E595B39B5EE3}"/>
            </a:ext>
          </a:extLst>
        </xdr:cNvPr>
        <xdr:cNvSpPr txBox="1"/>
      </xdr:nvSpPr>
      <xdr:spPr>
        <a:xfrm>
          <a:off x="22669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11</xdr:row>
      <xdr:rowOff>0</xdr:rowOff>
    </xdr:from>
    <xdr:ext cx="184731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DBFAF97D-24BE-4EE1-A3E4-749A99F09AA2}"/>
            </a:ext>
          </a:extLst>
        </xdr:cNvPr>
        <xdr:cNvSpPr txBox="1"/>
      </xdr:nvSpPr>
      <xdr:spPr>
        <a:xfrm>
          <a:off x="22669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16</xdr:row>
      <xdr:rowOff>0</xdr:rowOff>
    </xdr:from>
    <xdr:ext cx="184731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E5BBFBF3-FC42-4706-B05E-3F15C02032C2}"/>
            </a:ext>
          </a:extLst>
        </xdr:cNvPr>
        <xdr:cNvSpPr txBox="1"/>
      </xdr:nvSpPr>
      <xdr:spPr>
        <a:xfrm>
          <a:off x="226695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17</xdr:row>
      <xdr:rowOff>0</xdr:rowOff>
    </xdr:from>
    <xdr:ext cx="184731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741B5CC2-8F88-4EBE-9ECA-59E577A94F4A}"/>
            </a:ext>
          </a:extLst>
        </xdr:cNvPr>
        <xdr:cNvSpPr txBox="1"/>
      </xdr:nvSpPr>
      <xdr:spPr>
        <a:xfrm>
          <a:off x="2266950" y="173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18</xdr:row>
      <xdr:rowOff>0</xdr:rowOff>
    </xdr:from>
    <xdr:ext cx="184731" cy="264560"/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xmlns="" id="{3405DDD3-4358-4EEA-9854-A7D11867996C}"/>
            </a:ext>
          </a:extLst>
        </xdr:cNvPr>
        <xdr:cNvSpPr txBox="1"/>
      </xdr:nvSpPr>
      <xdr:spPr>
        <a:xfrm>
          <a:off x="2266950" y="1910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view="pageBreakPreview" topLeftCell="A35" zoomScaleNormal="70" zoomScaleSheetLayoutView="100" workbookViewId="0">
      <selection activeCell="P11" sqref="P11"/>
    </sheetView>
  </sheetViews>
  <sheetFormatPr defaultRowHeight="19.5"/>
  <cols>
    <col min="1" max="1" width="13.28515625" style="5" customWidth="1"/>
    <col min="2" max="2" width="21.140625" style="2" bestFit="1" customWidth="1"/>
    <col min="3" max="3" width="21.140625" style="2" customWidth="1"/>
    <col min="4" max="4" width="9" style="4" bestFit="1" customWidth="1"/>
    <col min="5" max="5" width="61.28515625" style="4" customWidth="1"/>
    <col min="6" max="6" width="20.140625" style="1" customWidth="1"/>
    <col min="7" max="7" width="23.42578125" style="1" customWidth="1"/>
    <col min="8" max="16384" width="9.140625" style="2"/>
  </cols>
  <sheetData>
    <row r="1" spans="1:12" ht="24.75" customHeight="1">
      <c r="A1" s="6"/>
      <c r="B1" s="6"/>
      <c r="C1" s="8"/>
      <c r="D1" s="6"/>
      <c r="E1" s="8"/>
      <c r="F1" s="3"/>
      <c r="G1" s="3"/>
    </row>
    <row r="2" spans="1:12">
      <c r="A2" s="24"/>
      <c r="B2" s="24"/>
      <c r="C2" s="24"/>
      <c r="D2" s="24"/>
      <c r="E2" s="24"/>
      <c r="F2" s="24"/>
      <c r="G2" s="24"/>
    </row>
    <row r="3" spans="1:12">
      <c r="A3" s="24" t="s">
        <v>19</v>
      </c>
      <c r="B3" s="24"/>
      <c r="C3" s="24"/>
      <c r="D3" s="24"/>
      <c r="E3" s="24"/>
      <c r="F3" s="24"/>
      <c r="G3" s="24"/>
    </row>
    <row r="4" spans="1:12">
      <c r="A4" s="24" t="s">
        <v>20</v>
      </c>
      <c r="B4" s="24"/>
      <c r="C4" s="24"/>
      <c r="D4" s="24"/>
      <c r="E4" s="24"/>
      <c r="F4" s="24"/>
      <c r="G4" s="24"/>
    </row>
    <row r="5" spans="1:12">
      <c r="A5" s="24" t="s">
        <v>72</v>
      </c>
      <c r="B5" s="24"/>
      <c r="C5" s="24"/>
      <c r="D5" s="24"/>
      <c r="E5" s="24"/>
      <c r="F5" s="24"/>
      <c r="G5" s="24"/>
    </row>
    <row r="6" spans="1:12" ht="27" customHeight="1">
      <c r="A6" s="24" t="s">
        <v>73</v>
      </c>
      <c r="B6" s="24"/>
      <c r="C6" s="24"/>
      <c r="D6" s="24"/>
      <c r="E6" s="24"/>
      <c r="F6" s="24"/>
      <c r="G6" s="24"/>
    </row>
    <row r="7" spans="1:12" ht="19.5" hidden="1" customHeight="1">
      <c r="A7" s="24"/>
      <c r="B7" s="24"/>
      <c r="C7" s="24"/>
      <c r="D7" s="24"/>
      <c r="E7" s="24"/>
      <c r="F7" s="24"/>
      <c r="G7" s="24"/>
    </row>
    <row r="8" spans="1:12" s="18" customFormat="1" ht="88.5" customHeight="1">
      <c r="A8" s="17" t="s">
        <v>0</v>
      </c>
      <c r="B8" s="17" t="s">
        <v>15</v>
      </c>
      <c r="C8" s="17" t="s">
        <v>23</v>
      </c>
      <c r="D8" s="17" t="s">
        <v>21</v>
      </c>
      <c r="E8" s="17" t="s">
        <v>1</v>
      </c>
      <c r="F8" s="31" t="s">
        <v>16</v>
      </c>
      <c r="G8" s="31"/>
    </row>
    <row r="9" spans="1:12" ht="26.25" customHeight="1">
      <c r="A9" s="26" t="s">
        <v>24</v>
      </c>
      <c r="B9" s="27"/>
      <c r="C9" s="27"/>
      <c r="D9" s="27"/>
      <c r="E9" s="28"/>
      <c r="F9" s="7" t="s">
        <v>17</v>
      </c>
      <c r="G9" s="7" t="s">
        <v>18</v>
      </c>
      <c r="J9" s="25"/>
      <c r="K9" s="25"/>
      <c r="L9" s="25"/>
    </row>
    <row r="10" spans="1:12" s="12" customFormat="1" ht="141" customHeight="1">
      <c r="A10" s="9" t="s">
        <v>2</v>
      </c>
      <c r="B10" s="10">
        <v>7580</v>
      </c>
      <c r="C10" s="10">
        <f>ROUNDUP((0.05*B10),0)</f>
        <v>379</v>
      </c>
      <c r="D10" s="19" t="s">
        <v>41</v>
      </c>
      <c r="E10" s="20" t="s">
        <v>42</v>
      </c>
      <c r="F10" s="11">
        <v>1.26</v>
      </c>
      <c r="G10" s="11">
        <f>B10*F10</f>
        <v>9550.7999999999993</v>
      </c>
      <c r="J10" s="25"/>
      <c r="K10" s="25"/>
      <c r="L10" s="25"/>
    </row>
    <row r="11" spans="1:12" s="12" customFormat="1" ht="122.25" customHeight="1">
      <c r="A11" s="9" t="s">
        <v>3</v>
      </c>
      <c r="B11" s="10">
        <v>8880</v>
      </c>
      <c r="C11" s="10">
        <f t="shared" ref="C11:C38" si="0">ROUNDUP((0.05*B11),0)</f>
        <v>444</v>
      </c>
      <c r="D11" s="19" t="s">
        <v>41</v>
      </c>
      <c r="E11" s="20" t="s">
        <v>43</v>
      </c>
      <c r="F11" s="11">
        <v>1.9</v>
      </c>
      <c r="G11" s="11">
        <f t="shared" ref="G11:G38" si="1">B11*F11</f>
        <v>16872</v>
      </c>
    </row>
    <row r="12" spans="1:12" s="12" customFormat="1" ht="122.25" customHeight="1">
      <c r="A12" s="9" t="s">
        <v>4</v>
      </c>
      <c r="B12" s="10">
        <v>7260</v>
      </c>
      <c r="C12" s="10">
        <f t="shared" si="0"/>
        <v>363</v>
      </c>
      <c r="D12" s="19" t="s">
        <v>41</v>
      </c>
      <c r="E12" s="20" t="s">
        <v>44</v>
      </c>
      <c r="F12" s="11">
        <v>3.37</v>
      </c>
      <c r="G12" s="11">
        <f t="shared" si="1"/>
        <v>24466.2</v>
      </c>
    </row>
    <row r="13" spans="1:12" s="12" customFormat="1" ht="153.75" customHeight="1">
      <c r="A13" s="9" t="s">
        <v>5</v>
      </c>
      <c r="B13" s="10">
        <v>5860</v>
      </c>
      <c r="C13" s="10">
        <f t="shared" si="0"/>
        <v>293</v>
      </c>
      <c r="D13" s="19" t="s">
        <v>41</v>
      </c>
      <c r="E13" s="21" t="s">
        <v>45</v>
      </c>
      <c r="F13" s="11">
        <v>4.51</v>
      </c>
      <c r="G13" s="11">
        <f t="shared" si="1"/>
        <v>26428.6</v>
      </c>
    </row>
    <row r="14" spans="1:12" s="12" customFormat="1" ht="132.75" customHeight="1">
      <c r="A14" s="9" t="s">
        <v>6</v>
      </c>
      <c r="B14" s="10">
        <v>5460</v>
      </c>
      <c r="C14" s="10">
        <f t="shared" si="0"/>
        <v>273</v>
      </c>
      <c r="D14" s="19" t="s">
        <v>41</v>
      </c>
      <c r="E14" s="21" t="s">
        <v>46</v>
      </c>
      <c r="F14" s="11">
        <v>8.52</v>
      </c>
      <c r="G14" s="11">
        <f t="shared" si="1"/>
        <v>46519.199999999997</v>
      </c>
    </row>
    <row r="15" spans="1:12" s="12" customFormat="1" ht="83.25" customHeight="1">
      <c r="A15" s="9" t="s">
        <v>7</v>
      </c>
      <c r="B15" s="10">
        <v>46</v>
      </c>
      <c r="C15" s="10">
        <f t="shared" si="0"/>
        <v>3</v>
      </c>
      <c r="D15" s="19" t="s">
        <v>47</v>
      </c>
      <c r="E15" s="21" t="s">
        <v>48</v>
      </c>
      <c r="F15" s="11">
        <v>550.64</v>
      </c>
      <c r="G15" s="11">
        <f t="shared" si="1"/>
        <v>25329.439999999999</v>
      </c>
    </row>
    <row r="16" spans="1:12" s="12" customFormat="1" ht="60.75" customHeight="1">
      <c r="A16" s="9" t="s">
        <v>8</v>
      </c>
      <c r="B16" s="13">
        <v>45</v>
      </c>
      <c r="C16" s="10">
        <f t="shared" si="0"/>
        <v>3</v>
      </c>
      <c r="D16" s="19" t="s">
        <v>47</v>
      </c>
      <c r="E16" s="21" t="s">
        <v>49</v>
      </c>
      <c r="F16" s="11">
        <v>823.17</v>
      </c>
      <c r="G16" s="11">
        <f t="shared" si="1"/>
        <v>37042.65</v>
      </c>
    </row>
    <row r="17" spans="1:7" s="12" customFormat="1" ht="60.75" customHeight="1">
      <c r="A17" s="9" t="s">
        <v>9</v>
      </c>
      <c r="B17" s="13">
        <v>40</v>
      </c>
      <c r="C17" s="10">
        <f t="shared" si="0"/>
        <v>2</v>
      </c>
      <c r="D17" s="19" t="s">
        <v>47</v>
      </c>
      <c r="E17" s="21" t="s">
        <v>50</v>
      </c>
      <c r="F17" s="11">
        <v>2890.68</v>
      </c>
      <c r="G17" s="11">
        <f t="shared" si="1"/>
        <v>115627.2</v>
      </c>
    </row>
    <row r="18" spans="1:7" s="12" customFormat="1" ht="76.5" customHeight="1">
      <c r="A18" s="9" t="s">
        <v>10</v>
      </c>
      <c r="B18" s="13">
        <v>35</v>
      </c>
      <c r="C18" s="10">
        <f t="shared" si="0"/>
        <v>2</v>
      </c>
      <c r="D18" s="19" t="s">
        <v>47</v>
      </c>
      <c r="E18" s="21" t="s">
        <v>51</v>
      </c>
      <c r="F18" s="11">
        <v>3828.74</v>
      </c>
      <c r="G18" s="11">
        <f t="shared" si="1"/>
        <v>134005.9</v>
      </c>
    </row>
    <row r="19" spans="1:7" s="12" customFormat="1" ht="60.75" customHeight="1">
      <c r="A19" s="9" t="s">
        <v>11</v>
      </c>
      <c r="B19" s="13">
        <v>37</v>
      </c>
      <c r="C19" s="10">
        <f t="shared" si="0"/>
        <v>2</v>
      </c>
      <c r="D19" s="19" t="s">
        <v>47</v>
      </c>
      <c r="E19" s="21" t="s">
        <v>52</v>
      </c>
      <c r="F19" s="11">
        <v>5998.63</v>
      </c>
      <c r="G19" s="11">
        <f t="shared" si="1"/>
        <v>221949.31</v>
      </c>
    </row>
    <row r="20" spans="1:7" s="12" customFormat="1" ht="60.75" customHeight="1">
      <c r="A20" s="9" t="s">
        <v>12</v>
      </c>
      <c r="B20" s="13">
        <v>39</v>
      </c>
      <c r="C20" s="10">
        <f t="shared" si="0"/>
        <v>2</v>
      </c>
      <c r="D20" s="19" t="s">
        <v>47</v>
      </c>
      <c r="E20" s="22" t="s">
        <v>53</v>
      </c>
      <c r="F20" s="11">
        <v>2093.46</v>
      </c>
      <c r="G20" s="11">
        <f t="shared" si="1"/>
        <v>81644.94</v>
      </c>
    </row>
    <row r="21" spans="1:7" s="12" customFormat="1" ht="60.75" customHeight="1">
      <c r="A21" s="9" t="s">
        <v>13</v>
      </c>
      <c r="B21" s="13">
        <v>38</v>
      </c>
      <c r="C21" s="10">
        <f t="shared" si="0"/>
        <v>2</v>
      </c>
      <c r="D21" s="19" t="s">
        <v>47</v>
      </c>
      <c r="E21" s="22" t="s">
        <v>54</v>
      </c>
      <c r="F21" s="11">
        <v>3077.57</v>
      </c>
      <c r="G21" s="11">
        <f t="shared" si="1"/>
        <v>116947.66</v>
      </c>
    </row>
    <row r="22" spans="1:7" s="12" customFormat="1" ht="60.75" customHeight="1">
      <c r="A22" s="9" t="s">
        <v>14</v>
      </c>
      <c r="B22" s="13">
        <v>48</v>
      </c>
      <c r="C22" s="10">
        <f t="shared" si="0"/>
        <v>3</v>
      </c>
      <c r="D22" s="19" t="s">
        <v>47</v>
      </c>
      <c r="E22" s="22" t="s">
        <v>55</v>
      </c>
      <c r="F22" s="11">
        <v>348.35</v>
      </c>
      <c r="G22" s="11">
        <f t="shared" si="1"/>
        <v>16720.800000000003</v>
      </c>
    </row>
    <row r="23" spans="1:7" s="12" customFormat="1" ht="60.75" customHeight="1">
      <c r="A23" s="9" t="s">
        <v>25</v>
      </c>
      <c r="B23" s="13">
        <v>47</v>
      </c>
      <c r="C23" s="10">
        <f t="shared" si="0"/>
        <v>3</v>
      </c>
      <c r="D23" s="19" t="s">
        <v>47</v>
      </c>
      <c r="E23" s="22" t="s">
        <v>56</v>
      </c>
      <c r="F23" s="11">
        <v>1168.44</v>
      </c>
      <c r="G23" s="11">
        <f t="shared" si="1"/>
        <v>54916.68</v>
      </c>
    </row>
    <row r="24" spans="1:7" s="12" customFormat="1" ht="60.75" customHeight="1">
      <c r="A24" s="9" t="s">
        <v>26</v>
      </c>
      <c r="B24" s="13">
        <v>41</v>
      </c>
      <c r="C24" s="10">
        <f t="shared" si="0"/>
        <v>3</v>
      </c>
      <c r="D24" s="19" t="s">
        <v>47</v>
      </c>
      <c r="E24" s="22" t="s">
        <v>57</v>
      </c>
      <c r="F24" s="11">
        <v>486.16</v>
      </c>
      <c r="G24" s="11">
        <f t="shared" si="1"/>
        <v>19932.560000000001</v>
      </c>
    </row>
    <row r="25" spans="1:7" s="12" customFormat="1" ht="60.75" customHeight="1">
      <c r="A25" s="9" t="s">
        <v>27</v>
      </c>
      <c r="B25" s="13">
        <v>43</v>
      </c>
      <c r="C25" s="10">
        <f t="shared" si="0"/>
        <v>3</v>
      </c>
      <c r="D25" s="19" t="s">
        <v>47</v>
      </c>
      <c r="E25" s="21" t="s">
        <v>58</v>
      </c>
      <c r="F25" s="11">
        <v>799.13</v>
      </c>
      <c r="G25" s="11">
        <f t="shared" si="1"/>
        <v>34362.589999999997</v>
      </c>
    </row>
    <row r="26" spans="1:7" s="12" customFormat="1" ht="60.75" customHeight="1">
      <c r="A26" s="9" t="s">
        <v>28</v>
      </c>
      <c r="B26" s="13">
        <v>38</v>
      </c>
      <c r="C26" s="10">
        <f t="shared" si="0"/>
        <v>2</v>
      </c>
      <c r="D26" s="19" t="s">
        <v>47</v>
      </c>
      <c r="E26" s="21" t="s">
        <v>59</v>
      </c>
      <c r="F26" s="11">
        <v>1210.18</v>
      </c>
      <c r="G26" s="11">
        <f t="shared" si="1"/>
        <v>45986.840000000004</v>
      </c>
    </row>
    <row r="27" spans="1:7" s="12" customFormat="1" ht="60.75" customHeight="1">
      <c r="A27" s="9" t="s">
        <v>29</v>
      </c>
      <c r="B27" s="13">
        <v>36</v>
      </c>
      <c r="C27" s="10">
        <f t="shared" si="0"/>
        <v>2</v>
      </c>
      <c r="D27" s="19" t="s">
        <v>47</v>
      </c>
      <c r="E27" s="23" t="s">
        <v>60</v>
      </c>
      <c r="F27" s="11">
        <v>1637.9</v>
      </c>
      <c r="G27" s="11">
        <f t="shared" si="1"/>
        <v>58964.4</v>
      </c>
    </row>
    <row r="28" spans="1:7" s="12" customFormat="1" ht="60.75" customHeight="1">
      <c r="A28" s="9" t="s">
        <v>30</v>
      </c>
      <c r="B28" s="13">
        <v>5420</v>
      </c>
      <c r="C28" s="10">
        <f t="shared" si="0"/>
        <v>271</v>
      </c>
      <c r="D28" s="19" t="s">
        <v>41</v>
      </c>
      <c r="E28" s="23" t="s">
        <v>61</v>
      </c>
      <c r="F28" s="11">
        <v>8.17</v>
      </c>
      <c r="G28" s="11">
        <f t="shared" si="1"/>
        <v>44281.4</v>
      </c>
    </row>
    <row r="29" spans="1:7" s="12" customFormat="1" ht="60.75" customHeight="1">
      <c r="A29" s="9" t="s">
        <v>31</v>
      </c>
      <c r="B29" s="13">
        <v>4910</v>
      </c>
      <c r="C29" s="10">
        <f t="shared" si="0"/>
        <v>246</v>
      </c>
      <c r="D29" s="19" t="s">
        <v>41</v>
      </c>
      <c r="E29" s="23" t="s">
        <v>62</v>
      </c>
      <c r="F29" s="11">
        <v>5.82</v>
      </c>
      <c r="G29" s="11">
        <f t="shared" si="1"/>
        <v>28576.2</v>
      </c>
    </row>
    <row r="30" spans="1:7" s="12" customFormat="1" ht="60.75" customHeight="1">
      <c r="A30" s="9" t="s">
        <v>32</v>
      </c>
      <c r="B30" s="13">
        <v>3310</v>
      </c>
      <c r="C30" s="10">
        <f t="shared" si="0"/>
        <v>166</v>
      </c>
      <c r="D30" s="19" t="s">
        <v>41</v>
      </c>
      <c r="E30" s="23" t="s">
        <v>63</v>
      </c>
      <c r="F30" s="11">
        <v>12.57</v>
      </c>
      <c r="G30" s="11">
        <f t="shared" si="1"/>
        <v>41606.700000000004</v>
      </c>
    </row>
    <row r="31" spans="1:7" s="12" customFormat="1" ht="60.75" customHeight="1">
      <c r="A31" s="9" t="s">
        <v>33</v>
      </c>
      <c r="B31" s="13">
        <v>2110</v>
      </c>
      <c r="C31" s="10">
        <f t="shared" si="0"/>
        <v>106</v>
      </c>
      <c r="D31" s="19" t="s">
        <v>41</v>
      </c>
      <c r="E31" s="23" t="s">
        <v>64</v>
      </c>
      <c r="F31" s="11">
        <v>18.399999999999999</v>
      </c>
      <c r="G31" s="11">
        <f t="shared" si="1"/>
        <v>38824</v>
      </c>
    </row>
    <row r="32" spans="1:7" s="12" customFormat="1" ht="60.75" customHeight="1">
      <c r="A32" s="9" t="s">
        <v>34</v>
      </c>
      <c r="B32" s="13">
        <v>4320</v>
      </c>
      <c r="C32" s="10">
        <f t="shared" si="0"/>
        <v>216</v>
      </c>
      <c r="D32" s="19" t="s">
        <v>41</v>
      </c>
      <c r="E32" s="23" t="s">
        <v>65</v>
      </c>
      <c r="F32" s="11">
        <v>3.33</v>
      </c>
      <c r="G32" s="11">
        <f t="shared" si="1"/>
        <v>14385.6</v>
      </c>
    </row>
    <row r="33" spans="1:7" s="12" customFormat="1" ht="60.75" customHeight="1">
      <c r="A33" s="9" t="s">
        <v>35</v>
      </c>
      <c r="B33" s="13">
        <v>4120</v>
      </c>
      <c r="C33" s="10">
        <f t="shared" si="0"/>
        <v>206</v>
      </c>
      <c r="D33" s="19" t="s">
        <v>41</v>
      </c>
      <c r="E33" s="23" t="s">
        <v>66</v>
      </c>
      <c r="F33" s="11">
        <v>5.0199999999999996</v>
      </c>
      <c r="G33" s="11">
        <f t="shared" si="1"/>
        <v>20682.399999999998</v>
      </c>
    </row>
    <row r="34" spans="1:7" s="12" customFormat="1" ht="60.75" customHeight="1">
      <c r="A34" s="9" t="s">
        <v>36</v>
      </c>
      <c r="B34" s="13">
        <v>530</v>
      </c>
      <c r="C34" s="10">
        <f t="shared" si="0"/>
        <v>27</v>
      </c>
      <c r="D34" s="19" t="s">
        <v>41</v>
      </c>
      <c r="E34" s="23" t="s">
        <v>67</v>
      </c>
      <c r="F34" s="11">
        <v>6.69</v>
      </c>
      <c r="G34" s="11">
        <f t="shared" si="1"/>
        <v>3545.7000000000003</v>
      </c>
    </row>
    <row r="35" spans="1:7" s="12" customFormat="1" ht="60.75" customHeight="1">
      <c r="A35" s="9" t="s">
        <v>37</v>
      </c>
      <c r="B35" s="13">
        <v>730</v>
      </c>
      <c r="C35" s="10">
        <f t="shared" si="0"/>
        <v>37</v>
      </c>
      <c r="D35" s="19" t="s">
        <v>41</v>
      </c>
      <c r="E35" s="23" t="s">
        <v>68</v>
      </c>
      <c r="F35" s="11">
        <v>10.73</v>
      </c>
      <c r="G35" s="11">
        <f t="shared" si="1"/>
        <v>7832.9000000000005</v>
      </c>
    </row>
    <row r="36" spans="1:7" s="12" customFormat="1" ht="87" customHeight="1">
      <c r="A36" s="9" t="s">
        <v>38</v>
      </c>
      <c r="B36" s="13">
        <v>6260</v>
      </c>
      <c r="C36" s="10">
        <f t="shared" si="0"/>
        <v>313</v>
      </c>
      <c r="D36" s="19" t="s">
        <v>41</v>
      </c>
      <c r="E36" s="21" t="s">
        <v>69</v>
      </c>
      <c r="F36" s="11">
        <v>3.1</v>
      </c>
      <c r="G36" s="11">
        <f t="shared" si="1"/>
        <v>19406</v>
      </c>
    </row>
    <row r="37" spans="1:7" s="12" customFormat="1" ht="108.75" customHeight="1">
      <c r="A37" s="9" t="s">
        <v>39</v>
      </c>
      <c r="B37" s="13">
        <v>6860</v>
      </c>
      <c r="C37" s="10">
        <f t="shared" si="0"/>
        <v>343</v>
      </c>
      <c r="D37" s="19" t="s">
        <v>41</v>
      </c>
      <c r="E37" s="21" t="s">
        <v>70</v>
      </c>
      <c r="F37" s="11">
        <v>4.8499999999999996</v>
      </c>
      <c r="G37" s="11">
        <f t="shared" si="1"/>
        <v>33271</v>
      </c>
    </row>
    <row r="38" spans="1:7" s="12" customFormat="1" ht="78" customHeight="1">
      <c r="A38" s="9" t="s">
        <v>40</v>
      </c>
      <c r="B38" s="13">
        <v>6360</v>
      </c>
      <c r="C38" s="10">
        <f t="shared" si="0"/>
        <v>318</v>
      </c>
      <c r="D38" s="19" t="s">
        <v>41</v>
      </c>
      <c r="E38" s="21" t="s">
        <v>71</v>
      </c>
      <c r="F38" s="11">
        <v>7.48</v>
      </c>
      <c r="G38" s="11">
        <f t="shared" si="1"/>
        <v>47572.800000000003</v>
      </c>
    </row>
    <row r="39" spans="1:7" s="12" customFormat="1" ht="60.75" customHeight="1">
      <c r="A39" s="30" t="s">
        <v>18</v>
      </c>
      <c r="B39" s="30"/>
      <c r="C39" s="30"/>
      <c r="D39" s="30"/>
      <c r="E39" s="30"/>
      <c r="F39" s="29">
        <f>SUM(G10:G38)</f>
        <v>1387252.4699999997</v>
      </c>
      <c r="G39" s="29"/>
    </row>
    <row r="40" spans="1:7" s="12" customFormat="1" ht="3.75" customHeight="1">
      <c r="A40" s="30"/>
      <c r="B40" s="30"/>
      <c r="C40" s="30"/>
      <c r="D40" s="30"/>
      <c r="E40" s="30"/>
      <c r="F40" s="29"/>
      <c r="G40" s="29"/>
    </row>
    <row r="41" spans="1:7" s="12" customFormat="1" ht="60.75" customHeight="1">
      <c r="A41" s="14"/>
      <c r="D41" s="15"/>
      <c r="E41" s="15"/>
      <c r="F41" s="16"/>
      <c r="G41" s="16"/>
    </row>
    <row r="42" spans="1:7" s="12" customFormat="1" ht="60.75" customHeight="1">
      <c r="A42" s="14"/>
      <c r="D42" s="15"/>
      <c r="E42" s="15"/>
      <c r="F42" s="16"/>
      <c r="G42" s="16" t="s">
        <v>22</v>
      </c>
    </row>
  </sheetData>
  <mergeCells count="10">
    <mergeCell ref="F39:G40"/>
    <mergeCell ref="A39:E40"/>
    <mergeCell ref="A6:G7"/>
    <mergeCell ref="F8:G8"/>
    <mergeCell ref="A3:G3"/>
    <mergeCell ref="A2:G2"/>
    <mergeCell ref="A5:G5"/>
    <mergeCell ref="A4:G4"/>
    <mergeCell ref="J9:L10"/>
    <mergeCell ref="A9:E9"/>
  </mergeCells>
  <phoneticPr fontId="5" type="noConversion"/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2022</vt:lpstr>
      <vt:lpstr>'MÉDIA 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2022-04-05T14:11:29Z</cp:lastPrinted>
  <dcterms:created xsi:type="dcterms:W3CDTF">2016-03-16T17:27:34Z</dcterms:created>
  <dcterms:modified xsi:type="dcterms:W3CDTF">2022-05-05T19:22:56Z</dcterms:modified>
</cp:coreProperties>
</file>