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APÊNDICE" sheetId="8" r:id="rId1"/>
  </sheets>
  <definedNames>
    <definedName name="_xlnm.Print_Area" localSheetId="0">APÊNDICE!$A$1:$G$28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8"/>
  <c r="G10"/>
  <c r="G11"/>
  <c r="G12"/>
  <c r="G13"/>
  <c r="G14"/>
  <c r="G15"/>
  <c r="G16"/>
  <c r="G17"/>
  <c r="G18"/>
  <c r="G19"/>
  <c r="G20"/>
  <c r="G21"/>
  <c r="G22"/>
  <c r="G23"/>
  <c r="G24"/>
  <c r="G25"/>
  <c r="G26"/>
  <c r="G27"/>
  <c r="G8"/>
  <c r="C9"/>
  <c r="C10"/>
  <c r="C11"/>
  <c r="C12"/>
  <c r="C13"/>
  <c r="C14"/>
  <c r="C15"/>
  <c r="C16"/>
  <c r="C17"/>
  <c r="C18"/>
  <c r="C19"/>
  <c r="C20"/>
  <c r="C21"/>
  <c r="C22"/>
  <c r="C23"/>
  <c r="C24"/>
  <c r="C25"/>
  <c r="C26"/>
  <c r="C27"/>
  <c r="C8"/>
  <c r="F28" l="1"/>
</calcChain>
</file>

<file path=xl/sharedStrings.xml><?xml version="1.0" encoding="utf-8"?>
<sst xmlns="http://schemas.openxmlformats.org/spreadsheetml/2006/main" count="73" uniqueCount="53">
  <si>
    <t>PREFEITURA MUNICIPAL DE SANTO ANTÔNIO DE PÁDUA</t>
  </si>
  <si>
    <t>ITEM</t>
  </si>
  <si>
    <t>QUANT.</t>
  </si>
  <si>
    <t>UN.</t>
  </si>
  <si>
    <t>DESCRIÇÃO</t>
  </si>
  <si>
    <t>TOTAL</t>
  </si>
  <si>
    <t>001</t>
  </si>
  <si>
    <t>diária</t>
  </si>
  <si>
    <t>Cabines portáteis em polietileno virgem, modelo Standard, com medidas mínimas de 1,10m de largura por 1,20m de comprimento e 2,20m de altura e com peso mínimo de 78 Kg (vazio), com iluminação translúcida, com caixa de dejetos de capacidade mínima para 227 litros de armazenamento, assento com tampas no mictório, com piso antiderrapante, pontos de ventilação, pontos de luz, dispositivo de trinco com trava interna, suporte para papel higiênico, apoio para objetos, cesto de lixo, indicação masculino e feminino, com boa aparência interna e externamente e limpeza das cabines. As cabines deverão ser montadas em qualquer localidade do município. O preço deve incluir todos os itens acima mencionados, bem como o transporte das cabines até o local e a limpeza diária das mesmas.</t>
  </si>
  <si>
    <t>002</t>
  </si>
  <si>
    <t xml:space="preserve">Cabines portáteis em polietileno virgem, modelo Standard, com medidas mínimas de 1,60m de largura por 1,60m de comprimento e 2,30m de altura e com peso mínimo de 110 Kg (vazio), com iluminação translúcida, com caixa de dejetos de capacidade mínima para 120 litros de armazenamento, assento com tampas no mictório, com piso antiderrapante, pontos de ventilação, pontos de luz, dispositivo de trinco com trava interna, suporte para papel higiênico, apoio para objetos, cesto de lixo, indicação masculino e feminino, com especificações de Portador de Necessidades Especiais (PNE). As cabines deverão ser montadas em qualquer localidade do município. O preço deve incluir todos os itens acima mencionados, bem como o transporte das cabines até o local e a limpeza diária das mesmas. </t>
  </si>
  <si>
    <t>003</t>
  </si>
  <si>
    <t>004</t>
  </si>
  <si>
    <t>005</t>
  </si>
  <si>
    <t>Tendas modelo chapéu de bruxa, brancas com medidas mínimas de 3m x 3m com 04 lados de saia, com 1 portinha de abrir e fechar, com 03 balcões de chapa galvanizada de largura mínima de 42cm, com 05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</si>
  <si>
    <t>006</t>
  </si>
  <si>
    <t>007</t>
  </si>
  <si>
    <t>008</t>
  </si>
  <si>
    <t>009</t>
  </si>
  <si>
    <t>010</t>
  </si>
  <si>
    <t>011</t>
  </si>
  <si>
    <t>012</t>
  </si>
  <si>
    <t>013</t>
  </si>
  <si>
    <t>Tendas modelo Pirâmide sem fechamentos, Brancas ou Cristal(Transparente) com medidas mínimas de 10m x 10m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</si>
  <si>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014</t>
  </si>
  <si>
    <t>Tendas modelo Pirâmide com fechamentos, Brancas ou Cristal(Transparente),  medidas mínimas de 10m x 10m, com 03 lados de fechamento lateral e pé direito de cada tenda com regulagem de 3,00m; 3,50m ou 4,00m de altura. Confeccionadas em estruturas tubulares com lonas de tramadas de no mínimo especificação kp-1000, com certificados de anti-chamas, com B.O. e com proteção UV, com tratamento anti-fungos e anti-bactérias.</t>
  </si>
  <si>
    <t>015</t>
  </si>
  <si>
    <t>016</t>
  </si>
  <si>
    <t>017</t>
  </si>
  <si>
    <t>Gradil  metro linear, de tubos de 1´e ¼ em parede 14, galvanizados a fogo com tamanhos mínimos de 2,5m de comprimento por 1,10m de altura, com altura máxima de 20cm do chão e vergalhões 3/8, medidas de tubos cirúrgicos de 15 em 15 cm de larguras uns dos outros, para evitar que crianças possam passar entre eles.</t>
  </si>
  <si>
    <t>018</t>
  </si>
  <si>
    <t>Portal de chegada metro linear. Em treliças de alumínio de 300mm x 300mm com 03 faces treliçadas para maior segurança, com cabeças todas reforçadas em alumínio de no mínimo 5mm de espessura.</t>
  </si>
  <si>
    <t>019</t>
  </si>
  <si>
    <t>Palco pequeno Alumínio Q-30, em estruturas de alumínio de medidas mínimas de 9,60m x 7,40m, com sistema de teto modelo duas águas, coberto em lona de fio com trama de no mínimo especificação KP-1000, em colunas de treliças em alumínio de 300mm x 300mm com 03 faces treliçadas para maior segurança, com cabeças todas reforçadas em alumínio de no mínimo 5mm de espessura com piso de regulagem de altura de 1,50m à 2,25m em compensado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</si>
  <si>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020</t>
  </si>
  <si>
    <t>Palco médio Alumínio Q-30, em estruturas de alumínio de medidas mínimas de 12,30m x 10,20m, com sistema de teto modelo duas águas, coberto em lona de fio com trama de no mínimo especificação KP-1000, em colunas de treliças em alumínio de 300mmx300mm com 03 faces treliçadas para maior segurança, com cabeças todas reforçadas em alumínio de no mínimo 5mm de espessura com piso de regulagem de altura de 1,50m à 2,25m em compensando naval de 20mm, com escada antiderrapante de alumínio e corrimãos em alumínio, com saias laterais em lonas e sombrite em 03 lados com proteção mínima de 80% de sombra, teto com sistema de regulagem através de 04 talhas de especificação mínimas de 1t e regulagem de até 10m de altura, com 01 House Mix 3,20m x 2,20m de altura com gradil em volta de 04 lados com escada com regulagem de 1,50m a 2,25m de altura e 01 House Monitor 3,20m x 2,20m com regulagem de 1,50m a 2,25m de altura.</t>
  </si>
  <si>
    <t>Praticavel, placas em alumínios 2x1m, piso em compensado naval acarpetado com pés telescópicos que variam altura de 40cm a 1,40m, com guarda corpo com estrutura de ferro galvanizada para praticavel nas medidas 2 x 1,10m, com escada de ferro galvanizado, praticável nas medidas máximas de 1,40m e mínima de 40cm</t>
  </si>
  <si>
    <t>Fechamento, inter travado, sendo os mesmos em placas metálicas na altura mínima de 2,20m com travessa e suporte para fixação, e sem pontas de lança, de no mínimo 4,40 metros de largura.</t>
  </si>
  <si>
    <t>UNIT.</t>
  </si>
  <si>
    <t>MÉDIA</t>
  </si>
  <si>
    <t>MUNICÍPIO DE SANTO ANTÔNIO DE PÁDUA</t>
  </si>
  <si>
    <t>TENDAS, GRADIL E TRELIÇA PARA REALIZAÇÃO DE EVENTOS</t>
  </si>
  <si>
    <t>QUANT MÍNIMA A SER ADQUIRIDA</t>
  </si>
  <si>
    <t>APÊNDICE</t>
  </si>
  <si>
    <r>
      <t>Tenda  3m x 3m sem fechamentos.</t>
    </r>
    <r>
      <rPr>
        <sz val="18"/>
        <color indexed="8"/>
        <rFont val="Times New Roman"/>
        <family val="1"/>
      </rPr>
      <t xml:space="preserve"> Tendas modelo chapéu de bruxa, brancas com medidas mínimas de 3m x 3m e pé direito de cada tenda com no mínimo 2,80m de altura. Confeccionadas em estruturas tubulares com lonas tramadas de no mínimo especificação kp-1000, com certificados de anti-chamas, com B.O. e com proteção UV, com tratamento anti-fungos e anti-bactérias.</t>
    </r>
  </si>
  <si>
    <r>
      <t>Tenda  3m x 3m com fechamentos.</t>
    </r>
    <r>
      <rPr>
        <sz val="18"/>
        <color indexed="8"/>
        <rFont val="Times New Roman"/>
        <family val="1"/>
      </rPr>
      <t xml:space="preserve"> Tendas modelo chapéu de bruxa, brancas com medidas mínimas de 3m x 3m com 03 lados de fechamento em cada tenda e pé direito de cada tenda com no mínimo 2,80m de altura. Confeccionadas em estruturas tubulares com lonas tramadas de no mínimo especificação kp-1000, com certificados de anti-chamas, com B.O. e com proteção UV, com tratamento anti-fungos e anti-bactérias.</t>
    </r>
  </si>
  <si>
    <r>
      <t>Tenda   4m x 4m sem fechamentos.</t>
    </r>
    <r>
      <rPr>
        <sz val="18"/>
        <color indexed="8"/>
        <rFont val="Times New Roman"/>
        <family val="1"/>
      </rPr>
      <t xml:space="preserve"> Tendas modelo chapéu de bruxa, brancas com medidas mínimas de 4m x 4m,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</si>
  <si>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fechamento</t>
    </r>
    <r>
      <rPr>
        <sz val="18"/>
        <color indexed="8"/>
        <rFont val="Times New Roman"/>
        <family val="1"/>
      </rPr>
      <t xml:space="preserve"> Tendas modelo chapéu de bruxa, brancas, com medidas mínimas de 4m x 4m, com 03 lados de fechamento lateral, pé direito de cada tenda com no mínimo 2,80m de altura. Confeccionadas em estruturas tubulares com lonas de tramadas de no mínimo especificação kp-1000, com certificados de anti-chamas, com B.O. e com proteção UV, com tratamento anti-fungos e anti-bactérias.</t>
    </r>
  </si>
  <si>
    <r>
      <t>Tenda  4m x 4m  com balcão.</t>
    </r>
    <r>
      <rPr>
        <sz val="18"/>
        <color indexed="8"/>
        <rFont val="Times New Roman"/>
        <family val="1"/>
      </rPr>
      <t xml:space="preserve"> Tendas modelo chapéu de bruxa, brancas com medidas mínimas de 4m x 4m, com 04 lados de saia, com 03 balcões de chapas galvanizadas de largura mínima de 42 cm, com 06 reforços  de balcões em cada tenda e pé direito de cada tenda com no mínimo 2,80m de altura. Confeccionadas em estruturas tubulares com lonas de tramadas de no mínimo especificação kp-1000, com certificados de anti-chamas, com B.O. e com proteção UV, com tratamento anti-fungos e anti-bactérias.</t>
    </r>
  </si>
  <si>
    <r>
      <t>Tenda  6m x 6m sem fechamentos.</t>
    </r>
    <r>
      <rPr>
        <sz val="18"/>
        <color indexed="8"/>
        <rFont val="Times New Roman"/>
        <family val="1"/>
      </rPr>
      <t xml:space="preserve"> Tendas modelo chapéu de bruxa, brancas com medidas mínimas de 6m x 6m e pé direito de cada tenda com no mínimo 3,00m de altura. Confeccionadas em estruturas tubulares com lonas de tramadas de no mínimo especificação kp-1000, com certificados de anti-chamas, com B.O. e com proteção UV, com tratamento anti-fungos e anti-bactérias.</t>
    </r>
  </si>
  <si>
    <r>
      <t>Tenda  6m x 6m com fechamento.</t>
    </r>
    <r>
      <rPr>
        <sz val="18"/>
        <color indexed="8"/>
        <rFont val="Times New Roman"/>
        <family val="1"/>
      </rPr>
      <t xml:space="preserve"> Tendas modelo chapéu de bruxa, brancas, medidas mínimas de 6m x 6m, com 03 lados de fechamento lateral,  pé direito de cada tenda com no mínimo 3,00m de altura. Confeccionada em estruturas tubulares com lonas de tramadas de no mínimo especificação kp-1000, com certificados de anti-chamas, com B.O. e com proteção UV, com tratamento anti-fungos e anti-bactérias.</t>
    </r>
  </si>
  <si>
    <r>
      <t>Tenda 8m x 8m sem fechamentos.</t>
    </r>
    <r>
      <rPr>
        <sz val="18"/>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 bactérias.</t>
    </r>
  </si>
  <si>
    <r>
      <t>Tenda 8m x 8m com fechamentos.</t>
    </r>
    <r>
      <rPr>
        <sz val="18"/>
        <color indexed="8"/>
        <rFont val="Times New Roman"/>
        <family val="1"/>
      </rPr>
      <t xml:space="preserve"> Tendas modelo Pirâmide, Brancas ou Cristal(Transparente) com medidas mínimas de 8m x 8m e pé direito de cada tenda com regulagem de 3,00m; 3,50m ou 4,00m de altura. Confeccionadas  em estruturas tubulares com lonas de tramadas de no mínimo especificação kp-1000, com certificados de anti-chamas, com B.O. e com proteção UV, com tratamento anti-fungos e anti-bactérias</t>
    </r>
  </si>
</sst>
</file>

<file path=xl/styles.xml><?xml version="1.0" encoding="utf-8"?>
<styleSheet xmlns="http://schemas.openxmlformats.org/spreadsheetml/2006/main">
  <numFmts count="3">
    <numFmt numFmtId="164" formatCode="#,##0.00;[Red]#,##0.00"/>
    <numFmt numFmtId="165" formatCode="#,##0;[Red]#,##0"/>
    <numFmt numFmtId="166" formatCode="&quot;R$&quot;\ #,##0.00"/>
  </numFmts>
  <fonts count="10">
    <font>
      <sz val="11"/>
      <color theme="1"/>
      <name val="Calibri"/>
      <family val="2"/>
      <scheme val="minor"/>
    </font>
    <font>
      <sz val="10"/>
      <name val="Arial"/>
      <family val="2"/>
    </font>
    <font>
      <b/>
      <sz val="16"/>
      <color indexed="8"/>
      <name val="Arial"/>
      <family val="2"/>
    </font>
    <font>
      <sz val="16"/>
      <color theme="1"/>
      <name val="Arial"/>
      <family val="2"/>
    </font>
    <font>
      <b/>
      <sz val="16"/>
      <name val="Arial"/>
      <family val="2"/>
    </font>
    <font>
      <b/>
      <sz val="16"/>
      <color theme="1"/>
      <name val="Arial"/>
      <family val="2"/>
    </font>
    <font>
      <sz val="16"/>
      <name val="Arial"/>
      <family val="2"/>
    </font>
    <font>
      <sz val="18"/>
      <name val="Times New Roman"/>
      <family val="1"/>
    </font>
    <font>
      <sz val="18"/>
      <color theme="1"/>
      <name val="Times New Roman"/>
      <family val="1"/>
    </font>
    <font>
      <sz val="18"/>
      <color indexed="8"/>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4">
    <xf numFmtId="0" fontId="0" fillId="0" borderId="0" xfId="0"/>
    <xf numFmtId="0" fontId="2" fillId="2" borderId="0" xfId="0" applyFont="1" applyFill="1" applyBorder="1" applyAlignment="1">
      <alignment horizontal="center" vertical="center" wrapText="1"/>
    </xf>
    <xf numFmtId="0" fontId="3" fillId="2" borderId="0" xfId="0" applyFont="1" applyFill="1"/>
    <xf numFmtId="0" fontId="4" fillId="2" borderId="0" xfId="1" applyFont="1" applyFill="1" applyBorder="1" applyAlignment="1">
      <alignment horizontal="center" vertical="center" wrapText="1"/>
    </xf>
    <xf numFmtId="166" fontId="5" fillId="2" borderId="0" xfId="0"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4" fontId="4" fillId="2" borderId="0" xfId="1" applyNumberFormat="1" applyFont="1" applyFill="1" applyBorder="1" applyAlignment="1">
      <alignment horizontal="center" vertical="center" wrapText="1"/>
    </xf>
    <xf numFmtId="0" fontId="3" fillId="2" borderId="0" xfId="0" applyFont="1" applyFill="1" applyBorder="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66" fontId="3" fillId="2" borderId="0"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6" fontId="3" fillId="2" borderId="0" xfId="0" applyNumberFormat="1" applyFont="1" applyFill="1" applyBorder="1" applyAlignment="1">
      <alignment horizontal="center" vertical="center"/>
    </xf>
    <xf numFmtId="0" fontId="3" fillId="2" borderId="0" xfId="0" applyFont="1" applyFill="1" applyAlignment="1">
      <alignment horizontal="center" vertical="center"/>
    </xf>
    <xf numFmtId="166" fontId="3" fillId="2" borderId="0" xfId="0" applyNumberFormat="1" applyFont="1" applyFill="1"/>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2" borderId="0" xfId="0" applyFont="1" applyFill="1" applyAlignment="1">
      <alignment horizontal="center"/>
    </xf>
    <xf numFmtId="0" fontId="5" fillId="2" borderId="0" xfId="0" applyFont="1" applyFill="1" applyBorder="1" applyAlignment="1">
      <alignment horizontal="center" vertical="center"/>
    </xf>
    <xf numFmtId="166" fontId="3" fillId="2" borderId="0" xfId="0" applyNumberFormat="1" applyFont="1" applyFill="1" applyBorder="1" applyAlignment="1">
      <alignment horizontal="center"/>
    </xf>
    <xf numFmtId="0" fontId="3" fillId="2" borderId="0" xfId="0" applyFont="1" applyFill="1" applyBorder="1" applyAlignment="1">
      <alignment horizontal="center"/>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0" xfId="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280459</xdr:colOff>
      <xdr:row>0</xdr:row>
      <xdr:rowOff>190499</xdr:rowOff>
    </xdr:from>
    <xdr:to>
      <xdr:col>2</xdr:col>
      <xdr:colOff>276284</xdr:colOff>
      <xdr:row>2</xdr:row>
      <xdr:rowOff>328083</xdr:rowOff>
    </xdr:to>
    <xdr:pic>
      <xdr:nvPicPr>
        <xdr:cNvPr id="3" name="Imagem 2" descr="brasãopadua-215x300.jp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894292" y="190499"/>
          <a:ext cx="871355" cy="910167"/>
        </a:xfrm>
        <a:prstGeom prst="rect">
          <a:avLst/>
        </a:prstGeom>
      </xdr:spPr>
    </xdr:pic>
    <xdr:clientData/>
  </xdr:twoCellAnchor>
  <xdr:oneCellAnchor>
    <xdr:from>
      <xdr:col>3</xdr:col>
      <xdr:colOff>228600</xdr:colOff>
      <xdr:row>27</xdr:row>
      <xdr:rowOff>0</xdr:rowOff>
    </xdr:from>
    <xdr:ext cx="184731" cy="264560"/>
    <xdr:sp macro="" textlink="">
      <xdr:nvSpPr>
        <xdr:cNvPr id="4" name="CaixaDeTexto 3">
          <a:extLst>
            <a:ext uri="{FF2B5EF4-FFF2-40B4-BE49-F238E27FC236}">
              <a16:creationId xmlns:a16="http://schemas.microsoft.com/office/drawing/2014/main" xmlns="" id="{00000000-0008-0000-0200-000004000000}"/>
            </a:ext>
          </a:extLst>
        </xdr:cNvPr>
        <xdr:cNvSpPr txBox="1"/>
      </xdr:nvSpPr>
      <xdr:spPr>
        <a:xfrm>
          <a:off x="5343525" y="6177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3</xdr:col>
      <xdr:colOff>228600</xdr:colOff>
      <xdr:row>27</xdr:row>
      <xdr:rowOff>0</xdr:rowOff>
    </xdr:from>
    <xdr:ext cx="184731" cy="264560"/>
    <xdr:sp macro="" textlink="">
      <xdr:nvSpPr>
        <xdr:cNvPr id="5" name="CaixaDeTexto 4">
          <a:extLst>
            <a:ext uri="{FF2B5EF4-FFF2-40B4-BE49-F238E27FC236}">
              <a16:creationId xmlns:a16="http://schemas.microsoft.com/office/drawing/2014/main" xmlns="" id="{00000000-0008-0000-0200-000005000000}"/>
            </a:ext>
          </a:extLst>
        </xdr:cNvPr>
        <xdr:cNvSpPr txBox="1"/>
      </xdr:nvSpPr>
      <xdr:spPr>
        <a:xfrm>
          <a:off x="5343525" y="6177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8"/>
  <sheetViews>
    <sheetView tabSelected="1" view="pageBreakPreview" zoomScale="55" zoomScaleNormal="40" zoomScaleSheetLayoutView="55" workbookViewId="0">
      <selection activeCell="E8" sqref="E8"/>
    </sheetView>
  </sheetViews>
  <sheetFormatPr defaultRowHeight="20.25"/>
  <cols>
    <col min="1" max="1" width="12.7109375" style="2" bestFit="1" customWidth="1"/>
    <col min="2" max="2" width="12.85546875" style="16" bestFit="1" customWidth="1"/>
    <col min="3" max="3" width="31.42578125" style="16" customWidth="1"/>
    <col min="4" max="4" width="11" style="20" customWidth="1"/>
    <col min="5" max="5" width="121.5703125" style="2" customWidth="1"/>
    <col min="6" max="6" width="20.5703125" style="17" bestFit="1" customWidth="1"/>
    <col min="7" max="7" width="24.140625" style="17" bestFit="1" customWidth="1"/>
    <col min="8" max="9" width="21.5703125" style="17" customWidth="1"/>
    <col min="10" max="10" width="25.140625" style="2" customWidth="1"/>
    <col min="11" max="11" width="24.28515625" style="2" customWidth="1"/>
    <col min="12" max="16384" width="9.140625" style="2"/>
  </cols>
  <sheetData>
    <row r="1" spans="1:13" ht="36.75" customHeight="1">
      <c r="A1" s="24" t="s">
        <v>0</v>
      </c>
      <c r="B1" s="24"/>
      <c r="C1" s="24"/>
      <c r="D1" s="24"/>
      <c r="E1" s="24"/>
      <c r="F1" s="24"/>
      <c r="G1" s="24"/>
      <c r="H1" s="1"/>
      <c r="I1" s="1"/>
    </row>
    <row r="2" spans="1:13" ht="24" customHeight="1">
      <c r="A2" s="29" t="s">
        <v>40</v>
      </c>
      <c r="B2" s="29"/>
      <c r="C2" s="29"/>
      <c r="D2" s="29"/>
      <c r="E2" s="29"/>
      <c r="F2" s="29"/>
      <c r="G2" s="29"/>
      <c r="H2" s="3"/>
      <c r="I2" s="3"/>
    </row>
    <row r="3" spans="1:13" ht="30" customHeight="1">
      <c r="A3" s="24" t="s">
        <v>41</v>
      </c>
      <c r="B3" s="24"/>
      <c r="C3" s="24"/>
      <c r="D3" s="24"/>
      <c r="E3" s="24"/>
      <c r="F3" s="24"/>
      <c r="G3" s="24"/>
      <c r="H3" s="1"/>
      <c r="I3" s="1"/>
    </row>
    <row r="4" spans="1:13" ht="30" customHeight="1">
      <c r="A4" s="24"/>
      <c r="B4" s="24"/>
      <c r="C4" s="24"/>
      <c r="D4" s="24"/>
      <c r="E4" s="24"/>
      <c r="F4" s="24"/>
      <c r="G4" s="24"/>
      <c r="H4" s="1"/>
      <c r="I4" s="1"/>
    </row>
    <row r="5" spans="1:13" ht="40.5" customHeight="1">
      <c r="A5" s="33" t="s">
        <v>43</v>
      </c>
      <c r="B5" s="33"/>
      <c r="C5" s="33"/>
      <c r="D5" s="33"/>
      <c r="E5" s="33"/>
      <c r="F5" s="33"/>
      <c r="G5" s="33"/>
      <c r="H5" s="1"/>
      <c r="I5" s="1"/>
    </row>
    <row r="6" spans="1:13" ht="60" customHeight="1">
      <c r="A6" s="26" t="s">
        <v>1</v>
      </c>
      <c r="B6" s="27" t="s">
        <v>2</v>
      </c>
      <c r="C6" s="27" t="s">
        <v>42</v>
      </c>
      <c r="D6" s="27" t="s">
        <v>3</v>
      </c>
      <c r="E6" s="28" t="s">
        <v>4</v>
      </c>
      <c r="F6" s="30" t="s">
        <v>39</v>
      </c>
      <c r="G6" s="30"/>
      <c r="H6" s="4"/>
      <c r="I6" s="4"/>
      <c r="J6" s="21"/>
      <c r="K6" s="21"/>
    </row>
    <row r="7" spans="1:13" ht="51" customHeight="1">
      <c r="A7" s="26"/>
      <c r="B7" s="27"/>
      <c r="C7" s="27"/>
      <c r="D7" s="27"/>
      <c r="E7" s="28"/>
      <c r="F7" s="5" t="s">
        <v>38</v>
      </c>
      <c r="G7" s="5" t="s">
        <v>5</v>
      </c>
      <c r="H7" s="6"/>
      <c r="I7" s="6"/>
      <c r="J7" s="6"/>
      <c r="K7" s="6"/>
      <c r="L7" s="7"/>
      <c r="M7" s="7"/>
    </row>
    <row r="8" spans="1:13" ht="275.25" customHeight="1">
      <c r="A8" s="8" t="s">
        <v>6</v>
      </c>
      <c r="B8" s="9">
        <v>356</v>
      </c>
      <c r="C8" s="9">
        <f>ROUNDUP((0.05*B8),0)</f>
        <v>18</v>
      </c>
      <c r="D8" s="19" t="s">
        <v>7</v>
      </c>
      <c r="E8" s="18" t="s">
        <v>8</v>
      </c>
      <c r="F8" s="10">
        <v>331.67</v>
      </c>
      <c r="G8" s="10">
        <f>B8*F8</f>
        <v>118074.52</v>
      </c>
      <c r="H8" s="6"/>
      <c r="I8" s="6"/>
      <c r="J8" s="6"/>
      <c r="K8" s="6"/>
      <c r="L8" s="7"/>
      <c r="M8" s="7"/>
    </row>
    <row r="9" spans="1:13" ht="278.25" customHeight="1">
      <c r="A9" s="8" t="s">
        <v>9</v>
      </c>
      <c r="B9" s="9">
        <v>52</v>
      </c>
      <c r="C9" s="9">
        <f t="shared" ref="C9:C27" si="0">ROUNDUP((0.05*B9),0)</f>
        <v>3</v>
      </c>
      <c r="D9" s="19" t="s">
        <v>7</v>
      </c>
      <c r="E9" s="18" t="s">
        <v>10</v>
      </c>
      <c r="F9" s="10">
        <v>420</v>
      </c>
      <c r="G9" s="10">
        <f t="shared" ref="G9:G27" si="1">B9*F9</f>
        <v>21840</v>
      </c>
      <c r="H9" s="6"/>
      <c r="I9" s="6"/>
      <c r="J9" s="6"/>
      <c r="K9" s="6"/>
      <c r="L9" s="7"/>
      <c r="M9" s="7"/>
    </row>
    <row r="10" spans="1:13" ht="175.5" customHeight="1">
      <c r="A10" s="8" t="s">
        <v>11</v>
      </c>
      <c r="B10" s="11">
        <v>124</v>
      </c>
      <c r="C10" s="9">
        <f t="shared" si="0"/>
        <v>7</v>
      </c>
      <c r="D10" s="19" t="s">
        <v>7</v>
      </c>
      <c r="E10" s="18" t="s">
        <v>44</v>
      </c>
      <c r="F10" s="10">
        <v>410</v>
      </c>
      <c r="G10" s="10">
        <f t="shared" si="1"/>
        <v>50840</v>
      </c>
      <c r="H10" s="12"/>
      <c r="I10" s="13"/>
      <c r="J10" s="14"/>
      <c r="K10" s="15"/>
    </row>
    <row r="11" spans="1:13" ht="143.25" customHeight="1">
      <c r="A11" s="8" t="s">
        <v>12</v>
      </c>
      <c r="B11" s="11">
        <v>60</v>
      </c>
      <c r="C11" s="9">
        <f t="shared" si="0"/>
        <v>3</v>
      </c>
      <c r="D11" s="19" t="s">
        <v>7</v>
      </c>
      <c r="E11" s="18" t="s">
        <v>45</v>
      </c>
      <c r="F11" s="10">
        <v>458.33</v>
      </c>
      <c r="G11" s="10">
        <f t="shared" si="1"/>
        <v>27499.8</v>
      </c>
      <c r="H11" s="12"/>
      <c r="I11" s="13"/>
      <c r="J11" s="14"/>
      <c r="K11" s="15"/>
    </row>
    <row r="12" spans="1:13" ht="174.75" customHeight="1">
      <c r="A12" s="8" t="s">
        <v>13</v>
      </c>
      <c r="B12" s="11">
        <v>70</v>
      </c>
      <c r="C12" s="9">
        <f t="shared" si="0"/>
        <v>4</v>
      </c>
      <c r="D12" s="19" t="s">
        <v>7</v>
      </c>
      <c r="E12" s="18" t="s">
        <v>14</v>
      </c>
      <c r="F12" s="10">
        <v>468.33</v>
      </c>
      <c r="G12" s="10">
        <f t="shared" si="1"/>
        <v>32783.1</v>
      </c>
      <c r="H12" s="12"/>
      <c r="I12" s="13"/>
      <c r="J12" s="14"/>
      <c r="K12" s="15"/>
    </row>
    <row r="13" spans="1:13" ht="144.75" customHeight="1">
      <c r="A13" s="8" t="s">
        <v>15</v>
      </c>
      <c r="B13" s="11">
        <v>100</v>
      </c>
      <c r="C13" s="9">
        <f t="shared" si="0"/>
        <v>5</v>
      </c>
      <c r="D13" s="19" t="s">
        <v>7</v>
      </c>
      <c r="E13" s="18" t="s">
        <v>46</v>
      </c>
      <c r="F13" s="10">
        <v>451</v>
      </c>
      <c r="G13" s="10">
        <f t="shared" si="1"/>
        <v>45100</v>
      </c>
      <c r="H13" s="12"/>
      <c r="I13" s="13"/>
      <c r="J13" s="14"/>
      <c r="K13" s="15"/>
    </row>
    <row r="14" spans="1:13" ht="148.5" customHeight="1">
      <c r="A14" s="8" t="s">
        <v>16</v>
      </c>
      <c r="B14" s="11">
        <v>50</v>
      </c>
      <c r="C14" s="9">
        <f t="shared" si="0"/>
        <v>3</v>
      </c>
      <c r="D14" s="19" t="s">
        <v>7</v>
      </c>
      <c r="E14" s="18" t="s">
        <v>47</v>
      </c>
      <c r="F14" s="10">
        <v>550.66999999999996</v>
      </c>
      <c r="G14" s="10">
        <f t="shared" si="1"/>
        <v>27533.499999999996</v>
      </c>
      <c r="H14" s="12"/>
      <c r="I14" s="13"/>
      <c r="J14" s="14"/>
      <c r="K14" s="15"/>
    </row>
    <row r="15" spans="1:13" ht="153.75" customHeight="1">
      <c r="A15" s="8" t="s">
        <v>17</v>
      </c>
      <c r="B15" s="11">
        <v>60</v>
      </c>
      <c r="C15" s="9">
        <f t="shared" si="0"/>
        <v>3</v>
      </c>
      <c r="D15" s="19" t="s">
        <v>7</v>
      </c>
      <c r="E15" s="18" t="s">
        <v>48</v>
      </c>
      <c r="F15" s="10">
        <v>550</v>
      </c>
      <c r="G15" s="10">
        <f t="shared" si="1"/>
        <v>33000</v>
      </c>
      <c r="H15" s="12"/>
      <c r="I15" s="13"/>
      <c r="J15" s="14"/>
      <c r="K15" s="15"/>
    </row>
    <row r="16" spans="1:13" ht="132.75" customHeight="1">
      <c r="A16" s="8" t="s">
        <v>18</v>
      </c>
      <c r="B16" s="11">
        <v>60</v>
      </c>
      <c r="C16" s="9">
        <f t="shared" si="0"/>
        <v>3</v>
      </c>
      <c r="D16" s="19" t="s">
        <v>7</v>
      </c>
      <c r="E16" s="18" t="s">
        <v>49</v>
      </c>
      <c r="F16" s="10">
        <v>853.33</v>
      </c>
      <c r="G16" s="10">
        <f t="shared" si="1"/>
        <v>51199.8</v>
      </c>
      <c r="H16" s="12"/>
      <c r="I16" s="13"/>
      <c r="J16" s="14"/>
      <c r="K16" s="15"/>
    </row>
    <row r="17" spans="1:11" ht="143.25" customHeight="1">
      <c r="A17" s="8" t="s">
        <v>19</v>
      </c>
      <c r="B17" s="11">
        <v>30</v>
      </c>
      <c r="C17" s="9">
        <f t="shared" si="0"/>
        <v>2</v>
      </c>
      <c r="D17" s="19" t="s">
        <v>7</v>
      </c>
      <c r="E17" s="18" t="s">
        <v>50</v>
      </c>
      <c r="F17" s="10">
        <v>953.33</v>
      </c>
      <c r="G17" s="10">
        <f t="shared" si="1"/>
        <v>28599.9</v>
      </c>
      <c r="H17" s="12"/>
      <c r="I17" s="13"/>
      <c r="J17" s="14"/>
      <c r="K17" s="15"/>
    </row>
    <row r="18" spans="1:11" ht="163.5" customHeight="1">
      <c r="A18" s="8" t="s">
        <v>20</v>
      </c>
      <c r="B18" s="11">
        <v>40</v>
      </c>
      <c r="C18" s="9">
        <f t="shared" si="0"/>
        <v>2</v>
      </c>
      <c r="D18" s="19" t="s">
        <v>7</v>
      </c>
      <c r="E18" s="18" t="s">
        <v>51</v>
      </c>
      <c r="F18" s="10">
        <v>1405</v>
      </c>
      <c r="G18" s="10">
        <f t="shared" si="1"/>
        <v>56200</v>
      </c>
      <c r="H18" s="12"/>
      <c r="I18" s="13"/>
      <c r="J18" s="14"/>
      <c r="K18" s="15"/>
    </row>
    <row r="19" spans="1:11" ht="133.5" customHeight="1">
      <c r="A19" s="8" t="s">
        <v>21</v>
      </c>
      <c r="B19" s="11">
        <v>20</v>
      </c>
      <c r="C19" s="9">
        <f t="shared" si="0"/>
        <v>1</v>
      </c>
      <c r="D19" s="19" t="s">
        <v>7</v>
      </c>
      <c r="E19" s="18" t="s">
        <v>52</v>
      </c>
      <c r="F19" s="10">
        <v>1616.67</v>
      </c>
      <c r="G19" s="10">
        <f t="shared" si="1"/>
        <v>32333.4</v>
      </c>
      <c r="H19" s="12"/>
      <c r="I19" s="13"/>
      <c r="J19" s="14"/>
      <c r="K19" s="15"/>
    </row>
    <row r="20" spans="1:11" ht="139.5" customHeight="1">
      <c r="A20" s="8" t="s">
        <v>22</v>
      </c>
      <c r="B20" s="11">
        <v>90</v>
      </c>
      <c r="C20" s="9">
        <f t="shared" si="0"/>
        <v>5</v>
      </c>
      <c r="D20" s="19" t="s">
        <v>7</v>
      </c>
      <c r="E20" s="18" t="s">
        <v>23</v>
      </c>
      <c r="F20" s="10">
        <v>1706.67</v>
      </c>
      <c r="G20" s="10">
        <f t="shared" si="1"/>
        <v>153600.30000000002</v>
      </c>
      <c r="H20" s="12"/>
      <c r="I20" s="13"/>
      <c r="J20" s="14"/>
      <c r="K20" s="15"/>
    </row>
    <row r="21" spans="1:11" ht="147" customHeight="1">
      <c r="A21" s="8" t="s">
        <v>24</v>
      </c>
      <c r="B21" s="11">
        <v>42</v>
      </c>
      <c r="C21" s="9">
        <f t="shared" si="0"/>
        <v>3</v>
      </c>
      <c r="D21" s="19" t="s">
        <v>7</v>
      </c>
      <c r="E21" s="18" t="s">
        <v>25</v>
      </c>
      <c r="F21" s="10">
        <v>1960</v>
      </c>
      <c r="G21" s="10">
        <f t="shared" si="1"/>
        <v>82320</v>
      </c>
      <c r="H21" s="12"/>
      <c r="I21" s="13"/>
      <c r="J21" s="14"/>
      <c r="K21" s="15"/>
    </row>
    <row r="22" spans="1:11" ht="143.25" customHeight="1">
      <c r="A22" s="8" t="s">
        <v>26</v>
      </c>
      <c r="B22" s="11">
        <v>800</v>
      </c>
      <c r="C22" s="9">
        <f t="shared" si="0"/>
        <v>40</v>
      </c>
      <c r="D22" s="19" t="s">
        <v>7</v>
      </c>
      <c r="E22" s="18" t="s">
        <v>29</v>
      </c>
      <c r="F22" s="10">
        <v>46</v>
      </c>
      <c r="G22" s="10">
        <f t="shared" si="1"/>
        <v>36800</v>
      </c>
      <c r="H22" s="12"/>
      <c r="I22" s="13"/>
      <c r="J22" s="14"/>
      <c r="K22" s="15"/>
    </row>
    <row r="23" spans="1:11" ht="138" customHeight="1">
      <c r="A23" s="8" t="s">
        <v>27</v>
      </c>
      <c r="B23" s="11">
        <v>300</v>
      </c>
      <c r="C23" s="9">
        <f t="shared" si="0"/>
        <v>15</v>
      </c>
      <c r="D23" s="19" t="s">
        <v>7</v>
      </c>
      <c r="E23" s="18" t="s">
        <v>31</v>
      </c>
      <c r="F23" s="10">
        <v>112.33</v>
      </c>
      <c r="G23" s="10">
        <f t="shared" si="1"/>
        <v>33699</v>
      </c>
      <c r="H23" s="12"/>
      <c r="I23" s="13"/>
      <c r="J23" s="14"/>
      <c r="K23" s="15"/>
    </row>
    <row r="24" spans="1:11" ht="306" customHeight="1">
      <c r="A24" s="8" t="s">
        <v>28</v>
      </c>
      <c r="B24" s="11">
        <v>45</v>
      </c>
      <c r="C24" s="9">
        <f t="shared" si="0"/>
        <v>3</v>
      </c>
      <c r="D24" s="19" t="s">
        <v>7</v>
      </c>
      <c r="E24" s="18" t="s">
        <v>33</v>
      </c>
      <c r="F24" s="10">
        <v>5600</v>
      </c>
      <c r="G24" s="10">
        <f t="shared" si="1"/>
        <v>252000</v>
      </c>
      <c r="H24" s="12"/>
      <c r="I24" s="13"/>
      <c r="J24" s="14"/>
      <c r="K24" s="15"/>
    </row>
    <row r="25" spans="1:11" ht="307.5" customHeight="1">
      <c r="A25" s="8" t="s">
        <v>30</v>
      </c>
      <c r="B25" s="11">
        <v>17</v>
      </c>
      <c r="C25" s="9">
        <f t="shared" si="0"/>
        <v>1</v>
      </c>
      <c r="D25" s="19" t="s">
        <v>7</v>
      </c>
      <c r="E25" s="18" t="s">
        <v>35</v>
      </c>
      <c r="F25" s="10">
        <v>6783.33</v>
      </c>
      <c r="G25" s="10">
        <f t="shared" si="1"/>
        <v>115316.61</v>
      </c>
      <c r="H25" s="12"/>
      <c r="I25" s="13"/>
      <c r="J25" s="14"/>
      <c r="K25" s="15"/>
    </row>
    <row r="26" spans="1:11" ht="188.25" customHeight="1">
      <c r="A26" s="8" t="s">
        <v>32</v>
      </c>
      <c r="B26" s="11">
        <v>380</v>
      </c>
      <c r="C26" s="9">
        <f t="shared" si="0"/>
        <v>19</v>
      </c>
      <c r="D26" s="19" t="s">
        <v>7</v>
      </c>
      <c r="E26" s="18" t="s">
        <v>36</v>
      </c>
      <c r="F26" s="10">
        <v>296.67</v>
      </c>
      <c r="G26" s="10">
        <f t="shared" si="1"/>
        <v>112734.6</v>
      </c>
      <c r="H26" s="12"/>
      <c r="I26" s="13"/>
      <c r="J26" s="14"/>
      <c r="K26" s="15"/>
    </row>
    <row r="27" spans="1:11" ht="151.5" customHeight="1">
      <c r="A27" s="8" t="s">
        <v>34</v>
      </c>
      <c r="B27" s="11">
        <v>300</v>
      </c>
      <c r="C27" s="9">
        <f t="shared" si="0"/>
        <v>15</v>
      </c>
      <c r="D27" s="19" t="s">
        <v>7</v>
      </c>
      <c r="E27" s="18" t="s">
        <v>37</v>
      </c>
      <c r="F27" s="10">
        <v>86</v>
      </c>
      <c r="G27" s="10">
        <f t="shared" si="1"/>
        <v>25800</v>
      </c>
      <c r="H27" s="12"/>
      <c r="I27" s="13"/>
      <c r="J27" s="14"/>
      <c r="K27" s="15"/>
    </row>
    <row r="28" spans="1:11" ht="36.75" customHeight="1">
      <c r="A28" s="25" t="s">
        <v>5</v>
      </c>
      <c r="B28" s="25"/>
      <c r="C28" s="25"/>
      <c r="D28" s="25"/>
      <c r="E28" s="25"/>
      <c r="F28" s="31">
        <f>SUM(G8:G27)</f>
        <v>1337274.5300000003</v>
      </c>
      <c r="G28" s="32"/>
      <c r="H28" s="4"/>
      <c r="I28" s="4"/>
      <c r="J28" s="22"/>
      <c r="K28" s="23"/>
    </row>
  </sheetData>
  <mergeCells count="15">
    <mergeCell ref="J6:K6"/>
    <mergeCell ref="J28:K28"/>
    <mergeCell ref="A1:G1"/>
    <mergeCell ref="A4:G4"/>
    <mergeCell ref="A28:E28"/>
    <mergeCell ref="A6:A7"/>
    <mergeCell ref="B6:B7"/>
    <mergeCell ref="D6:D7"/>
    <mergeCell ref="E6:E7"/>
    <mergeCell ref="A2:G2"/>
    <mergeCell ref="F6:G6"/>
    <mergeCell ref="F28:G28"/>
    <mergeCell ref="A5:G5"/>
    <mergeCell ref="C6:C7"/>
    <mergeCell ref="A3:G3"/>
  </mergeCells>
  <pageMargins left="0.511811024" right="0.511811024" top="0.78740157499999996" bottom="0.78740157499999996" header="0.31496062000000002" footer="0.31496062000000002"/>
  <pageSetup paperSize="9" scale="39" orientation="portrait" r:id="rId1"/>
  <rowBreaks count="1" manualBreakCount="1">
    <brk id="1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APÊNDICE</vt:lpstr>
      <vt:lpstr>APÊNDICE!Area_de_impressao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dc:creator>
  <cp:lastModifiedBy>Margareth</cp:lastModifiedBy>
  <cp:lastPrinted>2022-06-14T13:49:38Z</cp:lastPrinted>
  <dcterms:created xsi:type="dcterms:W3CDTF">2015-08-31T15:57:38Z</dcterms:created>
  <dcterms:modified xsi:type="dcterms:W3CDTF">2022-07-01T17:39:20Z</dcterms:modified>
</cp:coreProperties>
</file>