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2120" windowHeight="8115"/>
  </bookViews>
  <sheets>
    <sheet name="APENDICE I" sheetId="37" r:id="rId1"/>
  </sheets>
  <calcPr calcId="124519"/>
</workbook>
</file>

<file path=xl/calcChain.xml><?xml version="1.0" encoding="utf-8"?>
<calcChain xmlns="http://schemas.openxmlformats.org/spreadsheetml/2006/main">
  <c r="G73" i="37"/>
  <c r="C73"/>
  <c r="G72"/>
  <c r="C72"/>
  <c r="G71"/>
  <c r="C71"/>
  <c r="G70"/>
  <c r="C70"/>
  <c r="G69"/>
  <c r="C69"/>
  <c r="G68"/>
  <c r="C68"/>
  <c r="G67"/>
  <c r="C67"/>
  <c r="G66"/>
  <c r="C66"/>
  <c r="G65"/>
  <c r="C65"/>
  <c r="G64"/>
  <c r="C64"/>
  <c r="G63"/>
  <c r="C63"/>
  <c r="G62"/>
  <c r="C62"/>
  <c r="G61"/>
  <c r="C61"/>
  <c r="G60"/>
  <c r="C60"/>
  <c r="G59"/>
  <c r="C59"/>
  <c r="G58"/>
  <c r="C58"/>
  <c r="G57"/>
  <c r="C57"/>
  <c r="G56"/>
  <c r="C56"/>
  <c r="G55"/>
  <c r="C55"/>
  <c r="G54"/>
  <c r="C54"/>
  <c r="G53"/>
  <c r="C53"/>
  <c r="G52"/>
  <c r="C52"/>
  <c r="G51"/>
  <c r="C51"/>
  <c r="G50"/>
  <c r="C50"/>
  <c r="G49"/>
  <c r="C49"/>
  <c r="G48"/>
  <c r="C48"/>
  <c r="G47"/>
  <c r="C47"/>
  <c r="G46"/>
  <c r="C46"/>
  <c r="G45"/>
  <c r="C45"/>
  <c r="G44"/>
  <c r="C44"/>
  <c r="G43"/>
  <c r="C43"/>
  <c r="G42"/>
  <c r="C42"/>
  <c r="G41"/>
  <c r="C41"/>
  <c r="G40"/>
  <c r="C40"/>
  <c r="G39"/>
  <c r="C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F74" l="1"/>
</calcChain>
</file>

<file path=xl/sharedStrings.xml><?xml version="1.0" encoding="utf-8"?>
<sst xmlns="http://schemas.openxmlformats.org/spreadsheetml/2006/main" count="208" uniqueCount="145">
  <si>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</si>
  <si>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</si>
  <si>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</si>
  <si>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</si>
  <si>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</si>
  <si>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</si>
  <si>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</si>
  <si>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</si>
  <si>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</si>
  <si>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</si>
  <si>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</si>
  <si>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</si>
  <si>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</si>
  <si>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</si>
  <si>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</si>
  <si>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</si>
  <si>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PREFEITURA MUNICIPAL DE SANTO ANTÔNIO DE PÁDUA</t>
  </si>
  <si>
    <t>Estado do Rio de Janeiro</t>
  </si>
  <si>
    <t>TOTAL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</si>
  <si>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</si>
  <si>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</si>
  <si>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</si>
  <si>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</si>
  <si>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</si>
  <si>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</si>
  <si>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</si>
  <si>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</si>
  <si>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</si>
  <si>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</si>
  <si>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</si>
  <si>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</si>
  <si>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</si>
  <si>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</si>
  <si>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</si>
  <si>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</si>
  <si>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</si>
  <si>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</si>
  <si>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</si>
  <si>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</si>
  <si>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</si>
  <si>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</si>
  <si>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</si>
  <si>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</si>
  <si>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</si>
  <si>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</si>
  <si>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</si>
  <si>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</si>
  <si>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</si>
  <si>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</si>
  <si>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</si>
  <si>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</si>
  <si>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</si>
  <si>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</si>
  <si>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</si>
  <si>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</si>
  <si>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</si>
  <si>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 xml:space="preserve">Almofada p/ carimbo entintada, cor azul, medindo aprox. 6,5x10,5cm nº3 </t>
  </si>
  <si>
    <t>Elástico tipo látex para papel – nº 18 (caixa com 100g)</t>
  </si>
  <si>
    <t>Envelope para correspondência em papel kraft, (240x340)mm, c/ 80g/m²</t>
  </si>
  <si>
    <t>Fita adesiva plástica transparante, em rolo de (12mmx50m)</t>
  </si>
  <si>
    <t>Fita corretiva p/ escrita manual, medindo aproximadamente (4,1mmx8m)</t>
  </si>
  <si>
    <t>Grampeador tipo alicate, 100 grampos, tamanho 26/6</t>
  </si>
  <si>
    <t>Grampo para grampeador de madeira 106/6 ou 106/8 (caixa c/5000und)</t>
  </si>
  <si>
    <t>Grampo para grampeador de mesa, cobreado 26/6 (caixa com 5000und)</t>
  </si>
  <si>
    <t>Grampo para grampeador universal 23/13 (caixa x/ 5000 und)</t>
  </si>
  <si>
    <t>Perfurador de papel dois furos, capacidade para 40 folhas</t>
  </si>
  <si>
    <t>Prendedor de papel 51 mm (cx c/12und)</t>
  </si>
  <si>
    <t>Etiqueta continua para computador c/ 3000 unidades, medindo 107,00x49,20mm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</si>
  <si>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</si>
  <si>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</si>
  <si>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</si>
  <si>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</si>
  <si>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</si>
  <si>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</si>
  <si>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</si>
  <si>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</si>
  <si>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</si>
  <si>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</si>
  <si>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</si>
  <si>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</si>
  <si>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</si>
  <si>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</si>
  <si>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UNIT</t>
  </si>
  <si>
    <t>MATERIAL DE EXPEDIENTE</t>
  </si>
  <si>
    <t>QUANT.</t>
  </si>
  <si>
    <t>MÉDIA</t>
  </si>
  <si>
    <t>Quadro branco, medindo 1,50x0,70</t>
  </si>
  <si>
    <t>041</t>
  </si>
  <si>
    <t>Envelope para correspondência, pardo liso, (240x340)mm, com 75g/m²</t>
  </si>
  <si>
    <t>Fita adesiva plástica transparente, em rolo de (19mmx50m)</t>
  </si>
  <si>
    <t>Grampeador tipo universal, capacidade p/ grampear até 13 mm de altura</t>
  </si>
  <si>
    <t>QUANTIDADE MÍNIMA A SER ADQUIRIDA (SUPERIOR A 5%)</t>
  </si>
  <si>
    <t xml:space="preserve">Apontador de lápis de metal, portátil com 01 furo </t>
  </si>
  <si>
    <t xml:space="preserve">Bloco de papel p/rascunho, 50 fls, s/pauta, papel jornal, c/capa 15x21cm </t>
  </si>
  <si>
    <t>CX</t>
  </si>
  <si>
    <t xml:space="preserve">Caixa de arquivo morto em polionda, aprox(350x250x130mm) cor azul </t>
  </si>
  <si>
    <t xml:space="preserve">Caixa de arquivo morto em polionda aprox. (350x245x135mm) cor cinza </t>
  </si>
  <si>
    <t xml:space="preserve">Envelope para correspondência em papel kraft, (162x229)mm, c/ 80g/m² </t>
  </si>
  <si>
    <t xml:space="preserve">Envelope para correspondência, branco, liso, (240x340)mm, com 75g/m² </t>
  </si>
  <si>
    <t xml:space="preserve">Estilete estreito, lâmina de aço medida aproximada de 9mm - </t>
  </si>
  <si>
    <t xml:space="preserve">Estilete largo, lâmina aço medida aproximada de 18mm - </t>
  </si>
  <si>
    <t xml:space="preserve">Fita adesiva de papel, crepada, em rolo de (19mmx50m) </t>
  </si>
  <si>
    <t xml:space="preserve">Fita adesiva plástica marron, em rolo de (50mmx50m) </t>
  </si>
  <si>
    <t xml:space="preserve">Fita adesiva plástica transparente, em rolo de (50mmx50m) </t>
  </si>
  <si>
    <t xml:space="preserve">Grampeador de madeira 106/6- 106/8 </t>
  </si>
  <si>
    <t xml:space="preserve">Grampeador de mesa, 100 grampos, tamanho 26/6 </t>
  </si>
  <si>
    <t xml:space="preserve">Livro de registro tipo protocolo, com 100 folhas </t>
  </si>
  <si>
    <t xml:space="preserve">Pasta de cartolina com abas e elástico, 480g/m2 (250x350)mm </t>
  </si>
  <si>
    <t xml:space="preserve">Pasta de cartolina, trilho/grampo niquelado, 480g/m² 250x350mm </t>
  </si>
  <si>
    <t xml:space="preserve">Pasta registrador A/Z, medindo (34,5x28,5x5,3)cm </t>
  </si>
  <si>
    <t>Prancheta, em acrílico com prendedor plástico/metal, medindo 35x22 cm</t>
  </si>
  <si>
    <t>Régua escolar de plástico, transparente (20cm)</t>
  </si>
  <si>
    <t>Bobina de papel sulfite Plotter - 914 x 50m - 75gr -2"(duas polegadas)</t>
  </si>
  <si>
    <t>Tesoura Multiuso com cabo para encaixe de dedos - Azul ou preto - Resina Termoplástica, Aço Inoxidável - escritório/doméstica, tamanho médio</t>
  </si>
  <si>
    <t xml:space="preserve">Calculadora de mesa ( bat/solar/12digitos) 122 Spiral digit </t>
  </si>
  <si>
    <t>pact</t>
  </si>
  <si>
    <t>UN</t>
  </si>
  <si>
    <t xml:space="preserve">Pincel atômico, com ponta de feltro, resistente a água, cor Preto </t>
  </si>
  <si>
    <t>Pasta suspensa c/ 50 und</t>
  </si>
  <si>
    <t>Caderno capa dura 96fls</t>
  </si>
  <si>
    <t>Lapiseira 0,7- Caixa com 12 unds</t>
  </si>
  <si>
    <t>Mina de Grafite 0,07mm tubo com 12 unidades</t>
  </si>
  <si>
    <t>Borracha plástica, branca, formato retangular, medindo (43x22x12mm) - Caixa com 20 und</t>
  </si>
  <si>
    <t>Caneta esferográfica escrita média, cor azul - Caixa com 100 und</t>
  </si>
  <si>
    <t>Caneta esferográfica escrita média, cor preta - Caixa com 100 und</t>
  </si>
  <si>
    <t>Caneta esferográfica escrita média, cor vermelha - Caixa com 100 und</t>
  </si>
  <si>
    <t>Caneta hidrográfica fluorescente, cor amarela - Caixa com 12 und</t>
  </si>
  <si>
    <t>Caneta hidrográfica fluorescente, cor azul - Caixa com 12 und</t>
  </si>
  <si>
    <t>Caneta hidrográfica fluorescente, cor laranja - Caixa com 12 und</t>
  </si>
  <si>
    <t>Caneta hidrográfica fluorescente, cor verde - Caixa com 12 und</t>
  </si>
  <si>
    <t xml:space="preserve">Clips de metal para papel 1/0 (00) - Caixa com 100 und </t>
  </si>
  <si>
    <t xml:space="preserve">Clips de metal para papel 2/0 (00) - Caixa com 100 und </t>
  </si>
  <si>
    <t xml:space="preserve">Clips de metal para papel 6/0 (00) -  Caixa com 50 und </t>
  </si>
  <si>
    <t xml:space="preserve">Clips de metal para papel 8/0 (00) -  Caixa com 25 und </t>
  </si>
  <si>
    <t>Cola escolar de 90g - Caixa com 12 und</t>
  </si>
  <si>
    <t>Corretor líquido para escrita (frasco c/18ml) - Caixa com 12 und</t>
  </si>
  <si>
    <t>Espátula extratora de grampo em latão - Caixa com 12 und</t>
  </si>
  <si>
    <t>Lápis grafite , nº 2 - Caixa com 144 und</t>
  </si>
  <si>
    <t>Grampo trilho plástico preto 80mm para 200 fls (caixa com 50)</t>
  </si>
  <si>
    <t>Umedecedor papa dedos para manusear papéis 12 g - Caixa com 12 und</t>
  </si>
  <si>
    <t>Tinta para carimbo - Azul - Caixa com 12 unidades</t>
  </si>
  <si>
    <t>Tinta para carimbo - Preto - Caixa com 12 unidades</t>
  </si>
  <si>
    <t>Pilha tipo "palito" - AAA - Alcalina - Caixa com 40 und</t>
  </si>
  <si>
    <t>Pilha Comum AA - Caixa com 52 und</t>
  </si>
  <si>
    <t>APÊNDICE I AO TERMO DE REFERÊNCIA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</si>
</sst>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5" fillId="2" borderId="0" xfId="0" applyFont="1" applyFill="1"/>
    <xf numFmtId="0" fontId="7" fillId="2" borderId="1" xfId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NumberFormat="1" applyFont="1" applyFill="1"/>
    <xf numFmtId="164" fontId="7" fillId="2" borderId="7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Plan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workbookViewId="0">
      <selection activeCell="A9" sqref="A9:E73"/>
    </sheetView>
  </sheetViews>
  <sheetFormatPr defaultRowHeight="15.75"/>
  <cols>
    <col min="1" max="1" width="7" style="5" bestFit="1" customWidth="1"/>
    <col min="2" max="2" width="9.28515625" style="5" customWidth="1"/>
    <col min="3" max="3" width="20.140625" style="5" customWidth="1"/>
    <col min="4" max="4" width="6.28515625" style="1" customWidth="1"/>
    <col min="5" max="5" width="48.7109375" style="1" customWidth="1"/>
    <col min="6" max="6" width="12.85546875" style="1" customWidth="1"/>
    <col min="7" max="7" width="15.5703125" style="1" customWidth="1"/>
    <col min="8" max="16384" width="9.140625" style="1"/>
  </cols>
  <sheetData>
    <row r="1" spans="1:7" ht="18.75">
      <c r="A1" s="35" t="s">
        <v>16</v>
      </c>
      <c r="B1" s="36"/>
      <c r="C1" s="36"/>
      <c r="D1" s="36"/>
      <c r="E1" s="36"/>
      <c r="F1" s="36"/>
      <c r="G1" s="36"/>
    </row>
    <row r="2" spans="1:7">
      <c r="A2" s="16" t="s">
        <v>17</v>
      </c>
      <c r="B2" s="17"/>
      <c r="C2" s="17"/>
      <c r="D2" s="17"/>
      <c r="E2" s="17"/>
      <c r="F2" s="17"/>
      <c r="G2" s="17"/>
    </row>
    <row r="3" spans="1:7" ht="9.75" customHeight="1">
      <c r="A3" s="27"/>
      <c r="B3" s="28"/>
      <c r="C3" s="28"/>
      <c r="D3" s="28"/>
      <c r="E3" s="28"/>
    </row>
    <row r="4" spans="1:7" ht="19.5" customHeight="1">
      <c r="A4" s="18" t="s">
        <v>83</v>
      </c>
      <c r="B4" s="19"/>
      <c r="C4" s="19"/>
      <c r="D4" s="19"/>
      <c r="E4" s="19"/>
      <c r="F4" s="19"/>
      <c r="G4" s="19"/>
    </row>
    <row r="5" spans="1:7" ht="19.5" customHeight="1">
      <c r="A5" s="19" t="s">
        <v>144</v>
      </c>
      <c r="B5" s="19"/>
      <c r="C5" s="19"/>
      <c r="D5" s="19"/>
      <c r="E5" s="19"/>
      <c r="F5" s="19"/>
      <c r="G5" s="19"/>
    </row>
    <row r="6" spans="1:7" ht="15" customHeight="1">
      <c r="A6" s="7"/>
      <c r="B6" s="7"/>
      <c r="C6" s="6"/>
      <c r="D6" s="7"/>
      <c r="E6" s="7"/>
      <c r="F6" s="6"/>
      <c r="G6" s="6"/>
    </row>
    <row r="7" spans="1:7" ht="39" customHeight="1">
      <c r="A7" s="25" t="s">
        <v>0</v>
      </c>
      <c r="B7" s="23" t="s">
        <v>84</v>
      </c>
      <c r="C7" s="29" t="s">
        <v>91</v>
      </c>
      <c r="D7" s="21" t="s">
        <v>3</v>
      </c>
      <c r="E7" s="21" t="s">
        <v>1</v>
      </c>
      <c r="F7" s="20" t="s">
        <v>85</v>
      </c>
      <c r="G7" s="20"/>
    </row>
    <row r="8" spans="1:7" ht="26.25" customHeight="1">
      <c r="A8" s="26"/>
      <c r="B8" s="24"/>
      <c r="C8" s="29"/>
      <c r="D8" s="22"/>
      <c r="E8" s="22"/>
      <c r="F8" s="2" t="s">
        <v>82</v>
      </c>
      <c r="G8" s="2" t="s">
        <v>18</v>
      </c>
    </row>
    <row r="9" spans="1:7" ht="30.75" customHeight="1">
      <c r="A9" s="14" t="s">
        <v>2</v>
      </c>
      <c r="B9" s="14">
        <v>53</v>
      </c>
      <c r="C9" s="15">
        <f>ROUNDUP((0.05*B9),0)</f>
        <v>3</v>
      </c>
      <c r="D9" s="4" t="s">
        <v>3</v>
      </c>
      <c r="E9" s="3" t="s">
        <v>56</v>
      </c>
      <c r="F9" s="8">
        <v>11.52</v>
      </c>
      <c r="G9" s="8">
        <f>B9*F9</f>
        <v>610.55999999999995</v>
      </c>
    </row>
    <row r="10" spans="1:7">
      <c r="A10" s="14" t="s">
        <v>4</v>
      </c>
      <c r="B10" s="14">
        <v>167</v>
      </c>
      <c r="C10" s="15">
        <f t="shared" ref="C10:C73" si="0">ROUNDUP((0.05*B10),0)</f>
        <v>9</v>
      </c>
      <c r="D10" s="4" t="s">
        <v>3</v>
      </c>
      <c r="E10" s="3" t="s">
        <v>92</v>
      </c>
      <c r="F10" s="8">
        <v>3.53</v>
      </c>
      <c r="G10" s="8">
        <f t="shared" ref="G10:G73" si="1">B10*F10</f>
        <v>589.51</v>
      </c>
    </row>
    <row r="11" spans="1:7" ht="31.5">
      <c r="A11" s="14" t="s">
        <v>5</v>
      </c>
      <c r="B11" s="14">
        <v>174</v>
      </c>
      <c r="C11" s="15">
        <f t="shared" si="0"/>
        <v>9</v>
      </c>
      <c r="D11" s="4" t="s">
        <v>3</v>
      </c>
      <c r="E11" s="3" t="s">
        <v>93</v>
      </c>
      <c r="F11" s="8">
        <v>10.94</v>
      </c>
      <c r="G11" s="8">
        <f t="shared" si="1"/>
        <v>1903.56</v>
      </c>
    </row>
    <row r="12" spans="1:7" ht="31.5">
      <c r="A12" s="14" t="s">
        <v>6</v>
      </c>
      <c r="B12" s="14">
        <v>21</v>
      </c>
      <c r="C12" s="15">
        <f t="shared" si="0"/>
        <v>2</v>
      </c>
      <c r="D12" s="4" t="s">
        <v>94</v>
      </c>
      <c r="E12" s="3" t="s">
        <v>122</v>
      </c>
      <c r="F12" s="8">
        <v>29.22</v>
      </c>
      <c r="G12" s="8">
        <f t="shared" si="1"/>
        <v>613.62</v>
      </c>
    </row>
    <row r="13" spans="1:7" ht="31.5">
      <c r="A13" s="14" t="s">
        <v>7</v>
      </c>
      <c r="B13" s="14">
        <v>7408</v>
      </c>
      <c r="C13" s="15">
        <f t="shared" si="0"/>
        <v>371</v>
      </c>
      <c r="D13" s="4" t="s">
        <v>3</v>
      </c>
      <c r="E13" s="3" t="s">
        <v>95</v>
      </c>
      <c r="F13" s="8">
        <v>13.2</v>
      </c>
      <c r="G13" s="8">
        <f t="shared" si="1"/>
        <v>97785.599999999991</v>
      </c>
    </row>
    <row r="14" spans="1:7" ht="31.5">
      <c r="A14" s="14" t="s">
        <v>8</v>
      </c>
      <c r="B14" s="14">
        <v>963</v>
      </c>
      <c r="C14" s="15">
        <f t="shared" si="0"/>
        <v>49</v>
      </c>
      <c r="D14" s="4" t="s">
        <v>3</v>
      </c>
      <c r="E14" s="3" t="s">
        <v>96</v>
      </c>
      <c r="F14" s="8">
        <v>12.32</v>
      </c>
      <c r="G14" s="8">
        <f t="shared" si="1"/>
        <v>11864.16</v>
      </c>
    </row>
    <row r="15" spans="1:7" ht="31.5">
      <c r="A15" s="14" t="s">
        <v>9</v>
      </c>
      <c r="B15" s="14">
        <v>33</v>
      </c>
      <c r="C15" s="15">
        <f t="shared" si="0"/>
        <v>2</v>
      </c>
      <c r="D15" s="4" t="s">
        <v>94</v>
      </c>
      <c r="E15" s="3" t="s">
        <v>123</v>
      </c>
      <c r="F15" s="8">
        <v>115.12</v>
      </c>
      <c r="G15" s="8">
        <f t="shared" si="1"/>
        <v>3798.96</v>
      </c>
    </row>
    <row r="16" spans="1:7" ht="31.5">
      <c r="A16" s="14" t="s">
        <v>10</v>
      </c>
      <c r="B16" s="14">
        <v>29</v>
      </c>
      <c r="C16" s="15">
        <f t="shared" si="0"/>
        <v>2</v>
      </c>
      <c r="D16" s="4" t="s">
        <v>94</v>
      </c>
      <c r="E16" s="3" t="s">
        <v>124</v>
      </c>
      <c r="F16" s="8">
        <v>115.56</v>
      </c>
      <c r="G16" s="8">
        <f t="shared" si="1"/>
        <v>3351.2400000000002</v>
      </c>
    </row>
    <row r="17" spans="1:7" ht="31.5">
      <c r="A17" s="14" t="s">
        <v>11</v>
      </c>
      <c r="B17" s="14">
        <v>23</v>
      </c>
      <c r="C17" s="15">
        <f t="shared" si="0"/>
        <v>2</v>
      </c>
      <c r="D17" s="4" t="s">
        <v>94</v>
      </c>
      <c r="E17" s="3" t="s">
        <v>125</v>
      </c>
      <c r="F17" s="8">
        <v>115.48</v>
      </c>
      <c r="G17" s="8">
        <f t="shared" si="1"/>
        <v>2656.04</v>
      </c>
    </row>
    <row r="18" spans="1:7" ht="31.5">
      <c r="A18" s="14" t="s">
        <v>12</v>
      </c>
      <c r="B18" s="14">
        <v>38</v>
      </c>
      <c r="C18" s="15">
        <f t="shared" si="0"/>
        <v>2</v>
      </c>
      <c r="D18" s="4" t="s">
        <v>94</v>
      </c>
      <c r="E18" s="3" t="s">
        <v>126</v>
      </c>
      <c r="F18" s="8">
        <v>64.95</v>
      </c>
      <c r="G18" s="8">
        <f t="shared" si="1"/>
        <v>2468.1</v>
      </c>
    </row>
    <row r="19" spans="1:7" ht="31.5">
      <c r="A19" s="14" t="s">
        <v>13</v>
      </c>
      <c r="B19" s="14">
        <v>2</v>
      </c>
      <c r="C19" s="15">
        <f t="shared" si="0"/>
        <v>1</v>
      </c>
      <c r="D19" s="4" t="s">
        <v>94</v>
      </c>
      <c r="E19" s="3" t="s">
        <v>127</v>
      </c>
      <c r="F19" s="8">
        <v>38.01</v>
      </c>
      <c r="G19" s="8">
        <f t="shared" si="1"/>
        <v>76.02</v>
      </c>
    </row>
    <row r="20" spans="1:7" ht="31.5">
      <c r="A20" s="14" t="s">
        <v>14</v>
      </c>
      <c r="B20" s="14">
        <v>2</v>
      </c>
      <c r="C20" s="15">
        <f t="shared" si="0"/>
        <v>1</v>
      </c>
      <c r="D20" s="4" t="s">
        <v>94</v>
      </c>
      <c r="E20" s="3" t="s">
        <v>128</v>
      </c>
      <c r="F20" s="8">
        <v>55.06</v>
      </c>
      <c r="G20" s="8">
        <f t="shared" si="1"/>
        <v>110.12</v>
      </c>
    </row>
    <row r="21" spans="1:7" ht="31.5">
      <c r="A21" s="14" t="s">
        <v>15</v>
      </c>
      <c r="B21" s="14">
        <v>19</v>
      </c>
      <c r="C21" s="15">
        <f t="shared" si="0"/>
        <v>1</v>
      </c>
      <c r="D21" s="4" t="s">
        <v>94</v>
      </c>
      <c r="E21" s="3" t="s">
        <v>129</v>
      </c>
      <c r="F21" s="8">
        <v>53.35</v>
      </c>
      <c r="G21" s="8">
        <f t="shared" si="1"/>
        <v>1013.65</v>
      </c>
    </row>
    <row r="22" spans="1:7" ht="21.75" customHeight="1">
      <c r="A22" s="14" t="s">
        <v>19</v>
      </c>
      <c r="B22" s="14">
        <v>188</v>
      </c>
      <c r="C22" s="15">
        <f t="shared" si="0"/>
        <v>10</v>
      </c>
      <c r="D22" s="4" t="s">
        <v>94</v>
      </c>
      <c r="E22" s="3" t="s">
        <v>130</v>
      </c>
      <c r="F22" s="8">
        <v>5.85</v>
      </c>
      <c r="G22" s="8">
        <f t="shared" si="1"/>
        <v>1099.8</v>
      </c>
    </row>
    <row r="23" spans="1:7" ht="31.5">
      <c r="A23" s="14" t="s">
        <v>20</v>
      </c>
      <c r="B23" s="14">
        <v>333</v>
      </c>
      <c r="C23" s="15">
        <f t="shared" si="0"/>
        <v>17</v>
      </c>
      <c r="D23" s="4" t="s">
        <v>94</v>
      </c>
      <c r="E23" s="3" t="s">
        <v>131</v>
      </c>
      <c r="F23" s="8">
        <v>8.3699999999999992</v>
      </c>
      <c r="G23" s="8">
        <f t="shared" si="1"/>
        <v>2787.2099999999996</v>
      </c>
    </row>
    <row r="24" spans="1:7" ht="31.5">
      <c r="A24" s="14" t="s">
        <v>21</v>
      </c>
      <c r="B24" s="14">
        <v>204</v>
      </c>
      <c r="C24" s="15">
        <f t="shared" si="0"/>
        <v>11</v>
      </c>
      <c r="D24" s="4" t="s">
        <v>94</v>
      </c>
      <c r="E24" s="3" t="s">
        <v>132</v>
      </c>
      <c r="F24" s="8">
        <v>5.92</v>
      </c>
      <c r="G24" s="8">
        <f t="shared" si="1"/>
        <v>1207.68</v>
      </c>
    </row>
    <row r="25" spans="1:7" ht="31.5">
      <c r="A25" s="14" t="s">
        <v>22</v>
      </c>
      <c r="B25" s="14">
        <v>180</v>
      </c>
      <c r="C25" s="15">
        <f t="shared" si="0"/>
        <v>9</v>
      </c>
      <c r="D25" s="4" t="s">
        <v>94</v>
      </c>
      <c r="E25" s="3" t="s">
        <v>133</v>
      </c>
      <c r="F25" s="8">
        <v>5.89</v>
      </c>
      <c r="G25" s="8">
        <f t="shared" si="1"/>
        <v>1060.2</v>
      </c>
    </row>
    <row r="26" spans="1:7">
      <c r="A26" s="14" t="s">
        <v>23</v>
      </c>
      <c r="B26" s="14">
        <v>42</v>
      </c>
      <c r="C26" s="15">
        <f t="shared" si="0"/>
        <v>3</v>
      </c>
      <c r="D26" s="4" t="s">
        <v>94</v>
      </c>
      <c r="E26" s="3" t="s">
        <v>134</v>
      </c>
      <c r="F26" s="8">
        <v>45.23</v>
      </c>
      <c r="G26" s="8">
        <f t="shared" si="1"/>
        <v>1899.6599999999999</v>
      </c>
    </row>
    <row r="27" spans="1:7" ht="31.5">
      <c r="A27" s="14" t="s">
        <v>24</v>
      </c>
      <c r="B27" s="14">
        <v>24</v>
      </c>
      <c r="C27" s="15">
        <f t="shared" si="0"/>
        <v>2</v>
      </c>
      <c r="D27" s="4" t="s">
        <v>94</v>
      </c>
      <c r="E27" s="3" t="s">
        <v>135</v>
      </c>
      <c r="F27" s="8">
        <v>49.1</v>
      </c>
      <c r="G27" s="8">
        <f t="shared" si="1"/>
        <v>1178.4000000000001</v>
      </c>
    </row>
    <row r="28" spans="1:7" ht="31.5">
      <c r="A28" s="14" t="s">
        <v>25</v>
      </c>
      <c r="B28" s="14">
        <v>182</v>
      </c>
      <c r="C28" s="15">
        <f t="shared" si="0"/>
        <v>10</v>
      </c>
      <c r="D28" s="4" t="s">
        <v>94</v>
      </c>
      <c r="E28" s="3" t="s">
        <v>57</v>
      </c>
      <c r="F28" s="8">
        <v>8.3800000000000008</v>
      </c>
      <c r="G28" s="8">
        <f t="shared" si="1"/>
        <v>1525.16</v>
      </c>
    </row>
    <row r="29" spans="1:7" ht="31.5">
      <c r="A29" s="14" t="s">
        <v>26</v>
      </c>
      <c r="B29" s="14">
        <v>2314</v>
      </c>
      <c r="C29" s="15">
        <f t="shared" si="0"/>
        <v>116</v>
      </c>
      <c r="D29" s="4" t="s">
        <v>3</v>
      </c>
      <c r="E29" s="3" t="s">
        <v>97</v>
      </c>
      <c r="F29" s="8">
        <v>0.65</v>
      </c>
      <c r="G29" s="8">
        <f t="shared" si="1"/>
        <v>1504.1000000000001</v>
      </c>
    </row>
    <row r="30" spans="1:7" ht="31.5">
      <c r="A30" s="14" t="s">
        <v>27</v>
      </c>
      <c r="B30" s="14">
        <v>3097</v>
      </c>
      <c r="C30" s="15">
        <f t="shared" si="0"/>
        <v>155</v>
      </c>
      <c r="D30" s="4" t="s">
        <v>3</v>
      </c>
      <c r="E30" s="3" t="s">
        <v>58</v>
      </c>
      <c r="F30" s="8">
        <v>0.85</v>
      </c>
      <c r="G30" s="8">
        <f t="shared" si="1"/>
        <v>2632.45</v>
      </c>
    </row>
    <row r="31" spans="1:7" ht="31.5">
      <c r="A31" s="14" t="s">
        <v>28</v>
      </c>
      <c r="B31" s="14">
        <v>2464</v>
      </c>
      <c r="C31" s="15">
        <f t="shared" si="0"/>
        <v>124</v>
      </c>
      <c r="D31" s="4" t="s">
        <v>3</v>
      </c>
      <c r="E31" s="3" t="s">
        <v>98</v>
      </c>
      <c r="F31" s="8">
        <v>1.1299999999999999</v>
      </c>
      <c r="G31" s="8">
        <f t="shared" si="1"/>
        <v>2784.3199999999997</v>
      </c>
    </row>
    <row r="32" spans="1:7" ht="31.5">
      <c r="A32" s="14" t="s">
        <v>29</v>
      </c>
      <c r="B32" s="14">
        <v>2914</v>
      </c>
      <c r="C32" s="15">
        <f t="shared" si="0"/>
        <v>146</v>
      </c>
      <c r="D32" s="4" t="s">
        <v>3</v>
      </c>
      <c r="E32" s="3" t="s">
        <v>88</v>
      </c>
      <c r="F32" s="8">
        <v>1.23</v>
      </c>
      <c r="G32" s="8">
        <f t="shared" si="1"/>
        <v>3584.22</v>
      </c>
    </row>
    <row r="33" spans="1:7" ht="31.5">
      <c r="A33" s="14" t="s">
        <v>30</v>
      </c>
      <c r="B33" s="14">
        <v>55</v>
      </c>
      <c r="C33" s="15">
        <f t="shared" si="0"/>
        <v>3</v>
      </c>
      <c r="D33" s="4" t="s">
        <v>94</v>
      </c>
      <c r="E33" s="3" t="s">
        <v>136</v>
      </c>
      <c r="F33" s="8">
        <v>54.6</v>
      </c>
      <c r="G33" s="8">
        <f t="shared" si="1"/>
        <v>3003</v>
      </c>
    </row>
    <row r="34" spans="1:7" ht="31.5">
      <c r="A34" s="14" t="s">
        <v>31</v>
      </c>
      <c r="B34" s="14">
        <v>66</v>
      </c>
      <c r="C34" s="15">
        <f t="shared" si="0"/>
        <v>4</v>
      </c>
      <c r="D34" s="4" t="s">
        <v>3</v>
      </c>
      <c r="E34" s="3" t="s">
        <v>99</v>
      </c>
      <c r="F34" s="8">
        <v>3.1</v>
      </c>
      <c r="G34" s="8">
        <f t="shared" si="1"/>
        <v>204.6</v>
      </c>
    </row>
    <row r="35" spans="1:7" ht="31.5">
      <c r="A35" s="14" t="s">
        <v>32</v>
      </c>
      <c r="B35" s="14">
        <v>59</v>
      </c>
      <c r="C35" s="15">
        <f t="shared" si="0"/>
        <v>3</v>
      </c>
      <c r="D35" s="4" t="s">
        <v>3</v>
      </c>
      <c r="E35" s="3" t="s">
        <v>100</v>
      </c>
      <c r="F35" s="8">
        <v>5.21</v>
      </c>
      <c r="G35" s="8">
        <f t="shared" si="1"/>
        <v>307.39</v>
      </c>
    </row>
    <row r="36" spans="1:7" ht="31.5">
      <c r="A36" s="14" t="s">
        <v>33</v>
      </c>
      <c r="B36" s="14">
        <v>21</v>
      </c>
      <c r="C36" s="15">
        <f t="shared" si="0"/>
        <v>2</v>
      </c>
      <c r="D36" s="4" t="s">
        <v>3</v>
      </c>
      <c r="E36" s="3" t="s">
        <v>67</v>
      </c>
      <c r="F36" s="8">
        <v>250.26</v>
      </c>
      <c r="G36" s="8">
        <f t="shared" si="1"/>
        <v>5255.46</v>
      </c>
    </row>
    <row r="37" spans="1:7" ht="31.5">
      <c r="A37" s="14" t="s">
        <v>34</v>
      </c>
      <c r="B37" s="14">
        <v>121</v>
      </c>
      <c r="C37" s="15">
        <f t="shared" si="0"/>
        <v>7</v>
      </c>
      <c r="D37" s="4" t="s">
        <v>3</v>
      </c>
      <c r="E37" s="3" t="s">
        <v>101</v>
      </c>
      <c r="F37" s="8">
        <v>6.38</v>
      </c>
      <c r="G37" s="8">
        <f t="shared" si="1"/>
        <v>771.98</v>
      </c>
    </row>
    <row r="38" spans="1:7" ht="31.5">
      <c r="A38" s="14" t="s">
        <v>35</v>
      </c>
      <c r="B38" s="14">
        <v>127</v>
      </c>
      <c r="C38" s="15">
        <f t="shared" si="0"/>
        <v>7</v>
      </c>
      <c r="D38" s="4" t="s">
        <v>3</v>
      </c>
      <c r="E38" s="3" t="s">
        <v>102</v>
      </c>
      <c r="F38" s="8">
        <v>7.52</v>
      </c>
      <c r="G38" s="8">
        <f t="shared" si="1"/>
        <v>955.04</v>
      </c>
    </row>
    <row r="39" spans="1:7" ht="31.5">
      <c r="A39" s="14" t="s">
        <v>36</v>
      </c>
      <c r="B39" s="14">
        <v>162</v>
      </c>
      <c r="C39" s="15">
        <f t="shared" si="0"/>
        <v>9</v>
      </c>
      <c r="D39" s="4" t="s">
        <v>3</v>
      </c>
      <c r="E39" s="3" t="s">
        <v>59</v>
      </c>
      <c r="F39" s="8">
        <v>3.04</v>
      </c>
      <c r="G39" s="8">
        <f t="shared" si="1"/>
        <v>492.48</v>
      </c>
    </row>
    <row r="40" spans="1:7" ht="31.5">
      <c r="A40" s="14" t="s">
        <v>37</v>
      </c>
      <c r="B40" s="14">
        <v>152</v>
      </c>
      <c r="C40" s="15">
        <f t="shared" si="0"/>
        <v>8</v>
      </c>
      <c r="D40" s="4" t="s">
        <v>3</v>
      </c>
      <c r="E40" s="3" t="s">
        <v>89</v>
      </c>
      <c r="F40" s="8">
        <v>3.78</v>
      </c>
      <c r="G40" s="8">
        <f t="shared" si="1"/>
        <v>574.55999999999995</v>
      </c>
    </row>
    <row r="41" spans="1:7" ht="31.5">
      <c r="A41" s="14" t="s">
        <v>38</v>
      </c>
      <c r="B41" s="14">
        <v>192</v>
      </c>
      <c r="C41" s="15">
        <f t="shared" si="0"/>
        <v>10</v>
      </c>
      <c r="D41" s="4" t="s">
        <v>3</v>
      </c>
      <c r="E41" s="3" t="s">
        <v>103</v>
      </c>
      <c r="F41" s="8">
        <v>6.87</v>
      </c>
      <c r="G41" s="8">
        <f t="shared" si="1"/>
        <v>1319.04</v>
      </c>
    </row>
    <row r="42" spans="1:7" ht="31.5">
      <c r="A42" s="14" t="s">
        <v>39</v>
      </c>
      <c r="B42" s="14">
        <v>210</v>
      </c>
      <c r="C42" s="15">
        <f t="shared" si="0"/>
        <v>11</v>
      </c>
      <c r="D42" s="4" t="s">
        <v>3</v>
      </c>
      <c r="E42" s="3" t="s">
        <v>60</v>
      </c>
      <c r="F42" s="8">
        <v>10.49</v>
      </c>
      <c r="G42" s="8">
        <f t="shared" si="1"/>
        <v>2202.9</v>
      </c>
    </row>
    <row r="43" spans="1:7">
      <c r="A43" s="14" t="s">
        <v>40</v>
      </c>
      <c r="B43" s="14">
        <v>36</v>
      </c>
      <c r="C43" s="15">
        <f t="shared" si="0"/>
        <v>2</v>
      </c>
      <c r="D43" s="4" t="s">
        <v>3</v>
      </c>
      <c r="E43" s="3" t="s">
        <v>104</v>
      </c>
      <c r="F43" s="8">
        <v>88.19</v>
      </c>
      <c r="G43" s="8">
        <f t="shared" si="1"/>
        <v>3174.84</v>
      </c>
    </row>
    <row r="44" spans="1:7">
      <c r="A44" s="14" t="s">
        <v>41</v>
      </c>
      <c r="B44" s="14">
        <v>137</v>
      </c>
      <c r="C44" s="15">
        <f t="shared" si="0"/>
        <v>7</v>
      </c>
      <c r="D44" s="4" t="s">
        <v>3</v>
      </c>
      <c r="E44" s="3" t="s">
        <v>105</v>
      </c>
      <c r="F44" s="8">
        <v>42.85</v>
      </c>
      <c r="G44" s="8">
        <f t="shared" si="1"/>
        <v>5870.45</v>
      </c>
    </row>
    <row r="45" spans="1:7">
      <c r="A45" s="14" t="s">
        <v>42</v>
      </c>
      <c r="B45" s="14">
        <v>99</v>
      </c>
      <c r="C45" s="15">
        <f t="shared" si="0"/>
        <v>5</v>
      </c>
      <c r="D45" s="4" t="s">
        <v>3</v>
      </c>
      <c r="E45" s="3" t="s">
        <v>61</v>
      </c>
      <c r="F45" s="8">
        <v>62.91</v>
      </c>
      <c r="G45" s="8">
        <f t="shared" si="1"/>
        <v>6228.0899999999992</v>
      </c>
    </row>
    <row r="46" spans="1:7" ht="31.5">
      <c r="A46" s="14" t="s">
        <v>43</v>
      </c>
      <c r="B46" s="14">
        <v>72</v>
      </c>
      <c r="C46" s="15">
        <f t="shared" si="0"/>
        <v>4</v>
      </c>
      <c r="D46" s="4" t="s">
        <v>3</v>
      </c>
      <c r="E46" s="3" t="s">
        <v>90</v>
      </c>
      <c r="F46" s="8">
        <v>194.7</v>
      </c>
      <c r="G46" s="8">
        <f t="shared" si="1"/>
        <v>14018.4</v>
      </c>
    </row>
    <row r="47" spans="1:7" ht="31.5">
      <c r="A47" s="14" t="s">
        <v>44</v>
      </c>
      <c r="B47" s="14">
        <v>54</v>
      </c>
      <c r="C47" s="15">
        <f t="shared" si="0"/>
        <v>3</v>
      </c>
      <c r="D47" s="4" t="s">
        <v>94</v>
      </c>
      <c r="E47" s="3" t="s">
        <v>62</v>
      </c>
      <c r="F47" s="8">
        <v>35.76</v>
      </c>
      <c r="G47" s="8">
        <f t="shared" si="1"/>
        <v>1931.04</v>
      </c>
    </row>
    <row r="48" spans="1:7" ht="31.5">
      <c r="A48" s="14" t="s">
        <v>45</v>
      </c>
      <c r="B48" s="14">
        <v>497</v>
      </c>
      <c r="C48" s="15">
        <f t="shared" si="0"/>
        <v>25</v>
      </c>
      <c r="D48" s="4" t="s">
        <v>94</v>
      </c>
      <c r="E48" s="3" t="s">
        <v>63</v>
      </c>
      <c r="F48" s="8">
        <v>13</v>
      </c>
      <c r="G48" s="8">
        <f t="shared" si="1"/>
        <v>6461</v>
      </c>
    </row>
    <row r="49" spans="1:7" ht="31.5">
      <c r="A49" s="14" t="s">
        <v>87</v>
      </c>
      <c r="B49" s="14">
        <v>57</v>
      </c>
      <c r="C49" s="15">
        <f t="shared" si="0"/>
        <v>3</v>
      </c>
      <c r="D49" s="4" t="s">
        <v>94</v>
      </c>
      <c r="E49" s="3" t="s">
        <v>64</v>
      </c>
      <c r="F49" s="8">
        <v>33.03</v>
      </c>
      <c r="G49" s="8">
        <f t="shared" si="1"/>
        <v>1882.71</v>
      </c>
    </row>
    <row r="50" spans="1:7">
      <c r="A50" s="14" t="s">
        <v>46</v>
      </c>
      <c r="B50" s="14">
        <v>60</v>
      </c>
      <c r="C50" s="15">
        <f t="shared" si="0"/>
        <v>3</v>
      </c>
      <c r="D50" s="4" t="s">
        <v>94</v>
      </c>
      <c r="E50" s="3" t="s">
        <v>137</v>
      </c>
      <c r="F50" s="8">
        <v>76.23</v>
      </c>
      <c r="G50" s="8">
        <f t="shared" si="1"/>
        <v>4573.8</v>
      </c>
    </row>
    <row r="51" spans="1:7">
      <c r="A51" s="14" t="s">
        <v>47</v>
      </c>
      <c r="B51" s="14">
        <v>203</v>
      </c>
      <c r="C51" s="15">
        <f t="shared" si="0"/>
        <v>11</v>
      </c>
      <c r="D51" s="4" t="s">
        <v>3</v>
      </c>
      <c r="E51" s="3" t="s">
        <v>106</v>
      </c>
      <c r="F51" s="8">
        <v>20.89</v>
      </c>
      <c r="G51" s="8">
        <f t="shared" si="1"/>
        <v>4240.67</v>
      </c>
    </row>
    <row r="52" spans="1:7" ht="31.5">
      <c r="A52" s="14" t="s">
        <v>48</v>
      </c>
      <c r="B52" s="14">
        <v>660</v>
      </c>
      <c r="C52" s="15">
        <f t="shared" si="0"/>
        <v>33</v>
      </c>
      <c r="D52" s="4" t="s">
        <v>3</v>
      </c>
      <c r="E52" s="3" t="s">
        <v>107</v>
      </c>
      <c r="F52" s="8">
        <v>5.27</v>
      </c>
      <c r="G52" s="8">
        <f t="shared" si="1"/>
        <v>3478.2</v>
      </c>
    </row>
    <row r="53" spans="1:7" ht="31.5">
      <c r="A53" s="14" t="s">
        <v>49</v>
      </c>
      <c r="B53" s="14">
        <v>580</v>
      </c>
      <c r="C53" s="15">
        <f t="shared" si="0"/>
        <v>29</v>
      </c>
      <c r="D53" s="4" t="s">
        <v>3</v>
      </c>
      <c r="E53" s="3" t="s">
        <v>108</v>
      </c>
      <c r="F53" s="8">
        <v>3.57</v>
      </c>
      <c r="G53" s="8">
        <f t="shared" si="1"/>
        <v>2070.6</v>
      </c>
    </row>
    <row r="54" spans="1:7">
      <c r="A54" s="14" t="s">
        <v>50</v>
      </c>
      <c r="B54" s="14">
        <v>312</v>
      </c>
      <c r="C54" s="15">
        <f t="shared" si="0"/>
        <v>16</v>
      </c>
      <c r="D54" s="4" t="s">
        <v>3</v>
      </c>
      <c r="E54" s="3" t="s">
        <v>109</v>
      </c>
      <c r="F54" s="8">
        <v>22.51</v>
      </c>
      <c r="G54" s="8">
        <f t="shared" si="1"/>
        <v>7023.1200000000008</v>
      </c>
    </row>
    <row r="55" spans="1:7" ht="31.5">
      <c r="A55" s="14" t="s">
        <v>51</v>
      </c>
      <c r="B55" s="14">
        <v>66</v>
      </c>
      <c r="C55" s="15">
        <f t="shared" si="0"/>
        <v>4</v>
      </c>
      <c r="D55" s="4" t="s">
        <v>3</v>
      </c>
      <c r="E55" s="3" t="s">
        <v>65</v>
      </c>
      <c r="F55" s="8">
        <v>99.66</v>
      </c>
      <c r="G55" s="8">
        <f t="shared" si="1"/>
        <v>6577.5599999999995</v>
      </c>
    </row>
    <row r="56" spans="1:7" ht="31.5">
      <c r="A56" s="14" t="s">
        <v>52</v>
      </c>
      <c r="B56" s="14">
        <v>154</v>
      </c>
      <c r="C56" s="15">
        <f t="shared" si="0"/>
        <v>8</v>
      </c>
      <c r="D56" s="4" t="s">
        <v>3</v>
      </c>
      <c r="E56" s="3" t="s">
        <v>110</v>
      </c>
      <c r="F56" s="8">
        <v>33.119999999999997</v>
      </c>
      <c r="G56" s="8">
        <f t="shared" si="1"/>
        <v>5100.4799999999996</v>
      </c>
    </row>
    <row r="57" spans="1:7">
      <c r="A57" s="14" t="s">
        <v>53</v>
      </c>
      <c r="B57" s="14">
        <v>41</v>
      </c>
      <c r="C57" s="15">
        <f t="shared" si="0"/>
        <v>3</v>
      </c>
      <c r="D57" s="4" t="s">
        <v>94</v>
      </c>
      <c r="E57" s="3" t="s">
        <v>66</v>
      </c>
      <c r="F57" s="8">
        <v>25.16</v>
      </c>
      <c r="G57" s="8">
        <f t="shared" si="1"/>
        <v>1031.56</v>
      </c>
    </row>
    <row r="58" spans="1:7">
      <c r="A58" s="14" t="s">
        <v>54</v>
      </c>
      <c r="B58" s="14">
        <v>31</v>
      </c>
      <c r="C58" s="15">
        <f t="shared" si="0"/>
        <v>2</v>
      </c>
      <c r="D58" s="4" t="s">
        <v>3</v>
      </c>
      <c r="E58" s="3" t="s">
        <v>86</v>
      </c>
      <c r="F58" s="8">
        <v>392.93</v>
      </c>
      <c r="G58" s="8">
        <f t="shared" si="1"/>
        <v>12180.83</v>
      </c>
    </row>
    <row r="59" spans="1:7">
      <c r="A59" s="14" t="s">
        <v>55</v>
      </c>
      <c r="B59" s="14">
        <v>435</v>
      </c>
      <c r="C59" s="15">
        <f t="shared" si="0"/>
        <v>22</v>
      </c>
      <c r="D59" s="4" t="s">
        <v>3</v>
      </c>
      <c r="E59" s="3" t="s">
        <v>111</v>
      </c>
      <c r="F59" s="8">
        <v>2.83</v>
      </c>
      <c r="G59" s="8">
        <f t="shared" si="1"/>
        <v>1231.05</v>
      </c>
    </row>
    <row r="60" spans="1:7" ht="31.5">
      <c r="A60" s="14" t="s">
        <v>68</v>
      </c>
      <c r="B60" s="14">
        <v>28</v>
      </c>
      <c r="C60" s="15">
        <f t="shared" si="0"/>
        <v>2</v>
      </c>
      <c r="D60" s="4" t="s">
        <v>3</v>
      </c>
      <c r="E60" s="9" t="s">
        <v>112</v>
      </c>
      <c r="F60" s="8">
        <v>139.28</v>
      </c>
      <c r="G60" s="8">
        <f t="shared" si="1"/>
        <v>3899.84</v>
      </c>
    </row>
    <row r="61" spans="1:7" ht="47.25">
      <c r="A61" s="14" t="s">
        <v>69</v>
      </c>
      <c r="B61" s="14">
        <v>113</v>
      </c>
      <c r="C61" s="15">
        <f t="shared" si="0"/>
        <v>6</v>
      </c>
      <c r="D61" s="4" t="s">
        <v>3</v>
      </c>
      <c r="E61" s="3" t="s">
        <v>113</v>
      </c>
      <c r="F61" s="8">
        <v>24.64</v>
      </c>
      <c r="G61" s="8">
        <f t="shared" si="1"/>
        <v>2784.32</v>
      </c>
    </row>
    <row r="62" spans="1:7" ht="31.5">
      <c r="A62" s="14" t="s">
        <v>70</v>
      </c>
      <c r="B62" s="14">
        <v>85</v>
      </c>
      <c r="C62" s="15">
        <f t="shared" si="0"/>
        <v>5</v>
      </c>
      <c r="D62" s="4" t="s">
        <v>3</v>
      </c>
      <c r="E62" s="3" t="s">
        <v>114</v>
      </c>
      <c r="F62" s="8">
        <v>52.9</v>
      </c>
      <c r="G62" s="8">
        <f t="shared" si="1"/>
        <v>4496.5</v>
      </c>
    </row>
    <row r="63" spans="1:7" ht="31.5">
      <c r="A63" s="14" t="s">
        <v>71</v>
      </c>
      <c r="B63" s="14">
        <v>306</v>
      </c>
      <c r="C63" s="15">
        <f t="shared" si="0"/>
        <v>16</v>
      </c>
      <c r="D63" s="4" t="s">
        <v>115</v>
      </c>
      <c r="E63" s="3" t="s">
        <v>138</v>
      </c>
      <c r="F63" s="8">
        <v>21.12</v>
      </c>
      <c r="G63" s="8">
        <f t="shared" si="1"/>
        <v>6462.72</v>
      </c>
    </row>
    <row r="64" spans="1:7" ht="31.5">
      <c r="A64" s="14" t="s">
        <v>72</v>
      </c>
      <c r="B64" s="14">
        <v>34</v>
      </c>
      <c r="C64" s="15">
        <f t="shared" si="0"/>
        <v>2</v>
      </c>
      <c r="D64" s="4" t="s">
        <v>94</v>
      </c>
      <c r="E64" s="3" t="s">
        <v>139</v>
      </c>
      <c r="F64" s="8">
        <v>36.200000000000003</v>
      </c>
      <c r="G64" s="8">
        <f t="shared" si="1"/>
        <v>1230.8000000000002</v>
      </c>
    </row>
    <row r="65" spans="1:7">
      <c r="A65" s="14" t="s">
        <v>73</v>
      </c>
      <c r="B65" s="14">
        <v>18</v>
      </c>
      <c r="C65" s="15">
        <f t="shared" si="0"/>
        <v>1</v>
      </c>
      <c r="D65" s="4" t="s">
        <v>94</v>
      </c>
      <c r="E65" s="10" t="s">
        <v>140</v>
      </c>
      <c r="F65" s="8">
        <v>117.39</v>
      </c>
      <c r="G65" s="8">
        <f t="shared" si="1"/>
        <v>2113.02</v>
      </c>
    </row>
    <row r="66" spans="1:7">
      <c r="A66" s="14" t="s">
        <v>74</v>
      </c>
      <c r="B66" s="14">
        <v>24</v>
      </c>
      <c r="C66" s="15">
        <f t="shared" si="0"/>
        <v>2</v>
      </c>
      <c r="D66" s="11" t="s">
        <v>94</v>
      </c>
      <c r="E66" s="12" t="s">
        <v>141</v>
      </c>
      <c r="F66" s="8">
        <v>117.39</v>
      </c>
      <c r="G66" s="8">
        <f t="shared" si="1"/>
        <v>2817.36</v>
      </c>
    </row>
    <row r="67" spans="1:7" ht="31.5">
      <c r="A67" s="14" t="s">
        <v>75</v>
      </c>
      <c r="B67" s="14">
        <v>22</v>
      </c>
      <c r="C67" s="15">
        <f t="shared" si="0"/>
        <v>2</v>
      </c>
      <c r="D67" s="11" t="s">
        <v>94</v>
      </c>
      <c r="E67" s="4" t="s">
        <v>142</v>
      </c>
      <c r="F67" s="8">
        <v>196.82</v>
      </c>
      <c r="G67" s="8">
        <f t="shared" si="1"/>
        <v>4330.04</v>
      </c>
    </row>
    <row r="68" spans="1:7">
      <c r="A68" s="14" t="s">
        <v>76</v>
      </c>
      <c r="B68" s="14">
        <v>21</v>
      </c>
      <c r="C68" s="15">
        <f t="shared" si="0"/>
        <v>2</v>
      </c>
      <c r="D68" s="11" t="s">
        <v>94</v>
      </c>
      <c r="E68" s="13" t="s">
        <v>143</v>
      </c>
      <c r="F68" s="8">
        <v>173.33</v>
      </c>
      <c r="G68" s="8">
        <f t="shared" si="1"/>
        <v>3639.9300000000003</v>
      </c>
    </row>
    <row r="69" spans="1:7" ht="31.5">
      <c r="A69" s="14" t="s">
        <v>77</v>
      </c>
      <c r="B69" s="14">
        <v>106</v>
      </c>
      <c r="C69" s="15">
        <f t="shared" si="0"/>
        <v>6</v>
      </c>
      <c r="D69" s="11" t="s">
        <v>116</v>
      </c>
      <c r="E69" s="4" t="s">
        <v>117</v>
      </c>
      <c r="F69" s="8">
        <v>7.97</v>
      </c>
      <c r="G69" s="8">
        <f t="shared" si="1"/>
        <v>844.81999999999994</v>
      </c>
    </row>
    <row r="70" spans="1:7">
      <c r="A70" s="14" t="s">
        <v>78</v>
      </c>
      <c r="B70" s="14">
        <v>36</v>
      </c>
      <c r="C70" s="15">
        <f t="shared" si="0"/>
        <v>2</v>
      </c>
      <c r="D70" s="13" t="s">
        <v>116</v>
      </c>
      <c r="E70" s="4" t="s">
        <v>118</v>
      </c>
      <c r="F70" s="8">
        <v>245.5</v>
      </c>
      <c r="G70" s="8">
        <f t="shared" si="1"/>
        <v>8838</v>
      </c>
    </row>
    <row r="71" spans="1:7">
      <c r="A71" s="14" t="s">
        <v>79</v>
      </c>
      <c r="B71" s="14">
        <v>146</v>
      </c>
      <c r="C71" s="15">
        <f t="shared" si="0"/>
        <v>8</v>
      </c>
      <c r="D71" s="13" t="s">
        <v>116</v>
      </c>
      <c r="E71" s="4" t="s">
        <v>119</v>
      </c>
      <c r="F71" s="8">
        <v>14.8</v>
      </c>
      <c r="G71" s="8">
        <f t="shared" si="1"/>
        <v>2160.8000000000002</v>
      </c>
    </row>
    <row r="72" spans="1:7">
      <c r="A72" s="14" t="s">
        <v>80</v>
      </c>
      <c r="B72" s="14">
        <v>26</v>
      </c>
      <c r="C72" s="15">
        <f t="shared" si="0"/>
        <v>2</v>
      </c>
      <c r="D72" s="13" t="s">
        <v>116</v>
      </c>
      <c r="E72" s="4" t="s">
        <v>120</v>
      </c>
      <c r="F72" s="8">
        <v>118.73</v>
      </c>
      <c r="G72" s="8">
        <f t="shared" si="1"/>
        <v>3086.98</v>
      </c>
    </row>
    <row r="73" spans="1:7">
      <c r="A73" s="14" t="s">
        <v>81</v>
      </c>
      <c r="B73" s="14">
        <v>60</v>
      </c>
      <c r="C73" s="15">
        <f t="shared" si="0"/>
        <v>3</v>
      </c>
      <c r="D73" s="13" t="s">
        <v>116</v>
      </c>
      <c r="E73" s="4" t="s">
        <v>121</v>
      </c>
      <c r="F73" s="8">
        <v>3.63</v>
      </c>
      <c r="G73" s="8">
        <f t="shared" si="1"/>
        <v>217.79999999999998</v>
      </c>
    </row>
    <row r="74" spans="1:7">
      <c r="A74" s="30" t="s">
        <v>18</v>
      </c>
      <c r="B74" s="31"/>
      <c r="C74" s="31"/>
      <c r="D74" s="31"/>
      <c r="E74" s="32"/>
      <c r="F74" s="33">
        <f>SUM(G9:G73)</f>
        <v>297188.12</v>
      </c>
      <c r="G74" s="34"/>
    </row>
  </sheetData>
  <mergeCells count="13">
    <mergeCell ref="A74:E74"/>
    <mergeCell ref="F74:G74"/>
    <mergeCell ref="A1:G1"/>
    <mergeCell ref="A2:G2"/>
    <mergeCell ref="A4:G4"/>
    <mergeCell ref="A5:G5"/>
    <mergeCell ref="F7:G7"/>
    <mergeCell ref="E7:E8"/>
    <mergeCell ref="D7:D8"/>
    <mergeCell ref="B7:B8"/>
    <mergeCell ref="A7:A8"/>
    <mergeCell ref="A3:E3"/>
    <mergeCell ref="C7:C8"/>
  </mergeCells>
  <printOptions horizontalCentered="1"/>
  <pageMargins left="0" right="0" top="0.78740157480314965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APENDICE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Margareth</cp:lastModifiedBy>
  <cp:lastPrinted>2022-10-31T17:09:01Z</cp:lastPrinted>
  <dcterms:created xsi:type="dcterms:W3CDTF">2008-02-18T16:06:41Z</dcterms:created>
  <dcterms:modified xsi:type="dcterms:W3CDTF">2022-10-31T17:12:53Z</dcterms:modified>
</cp:coreProperties>
</file>